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<sst xmlns="http://schemas.openxmlformats.org/spreadsheetml/2006/main" count="295" uniqueCount="221">
  <si>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</si>
  <si>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</si>
  <si>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</si>
  <si>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</si>
  <si>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</si>
  <si>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</si>
  <si>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</si>
  <si>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</si>
  <si>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</si>
  <si>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</si>
  <si>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</si>
  <si>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</si>
  <si>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</si>
  <si>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</si>
  <si>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</si>
  <si>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</si>
  <si>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</si>
  <si>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</si>
  <si>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</si>
  <si>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</si>
  <si>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</si>
  <si>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</si>
  <si>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</si>
  <si>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</si>
  <si>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</si>
  <si>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</si>
  <si>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</si>
  <si>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</si>
  <si>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</si>
  <si>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</si>
  <si>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</si>
  <si>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</si>
  <si>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</si>
  <si>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</si>
  <si>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</si>
  <si>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</si>
  <si>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</si>
  <si>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</si>
  <si>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</si>
  <si>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</si>
  <si>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</si>
  <si>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</si>
  <si>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</si>
  <si>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</si>
  <si>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</si>
  <si>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</si>
  <si>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</si>
  <si>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</si>
  <si>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</si>
  <si>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</si>
  <si>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</si>
  <si>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</si>
  <si>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</si>
  <si>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</si>
  <si>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</si>
  <si>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</si>
  <si>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</si>
  <si>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</si>
  <si>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</si>
  <si>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</si>
  <si>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</si>
  <si>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</si>
  <si>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</si>
  <si>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</si>
  <si>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</si>
  <si>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</si>
  <si>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</si>
  <si>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</si>
  <si>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</si>
  <si>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</si>
  <si>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</si>
  <si>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</si>
  <si>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</si>
  <si>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</si>
  <si>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</si>
  <si>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</si>
  <si>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</si>
  <si>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</si>
  <si>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</si>
  <si>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</si>
  <si>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</si>
  <si>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</si>
  <si>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</si>
  <si>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</si>
  <si>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</si>
  <si>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</si>
  <si>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</si>
  <si>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</si>
  <si>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</si>
  <si>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</si>
  <si>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</si>
  <si>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</si>
  <si>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</si>
  <si>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</si>
  <si>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</si>
  <si>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</si>
  <si>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</si>
  <si>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</si>
  <si>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</si>
  <si>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</si>
  <si>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</si>
  <si>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</si>
  <si>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</si>
  <si>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</si>
  <si>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</si>
  <si>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</si>
  <si>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</si>
  <si>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</si>
  <si>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</si>
  <si>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</si>
  <si>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</si>
  <si>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</si>
  <si>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</si>
  <si>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</si>
  <si>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</si>
  <si>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</si>
  <si>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</si>
  <si>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</si>
  <si>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</si>
  <si>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</si>
  <si>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</si>
  <si>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</si>
  <si>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</si>
  <si>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</si>
  <si>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</si>
  <si>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</si>
  <si>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</si>
  <si>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</si>
  <si>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</si>
  <si>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</si>
  <si>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</si>
  <si>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</si>
  <si>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</si>
  <si>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</si>
  <si>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</si>
  <si>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</si>
  <si>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</si>
  <si>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</si>
  <si>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</si>
  <si>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</si>
  <si>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</si>
  <si>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</si>
  <si>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</si>
  <si>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</si>
  <si>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</si>
  <si>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</si>
  <si>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</si>
  <si>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</si>
  <si>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</si>
  <si>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</si>
  <si>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</si>
  <si>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</si>
  <si>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</si>
  <si>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</si>
  <si>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</si>
  <si>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</si>
  <si>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</si>
  <si>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</si>
  <si>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</si>
  <si>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</si>
  <si>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</si>
  <si>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</si>
  <si>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</si>
  <si>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</si>
  <si>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</si>
  <si>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</si>
  <si>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</si>
  <si>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</si>
  <si>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</si>
  <si>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</si>
  <si>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</si>
  <si>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</si>
  <si>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</si>
  <si>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</si>
  <si>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</si>
  <si>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</si>
  <si>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</si>
  <si>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</si>
  <si>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</si>
  <si>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</si>
  <si>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</si>
  <si>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</si>
  <si>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</si>
  <si>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</si>
  <si>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</si>
  <si>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</si>
  <si>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</si>
  <si>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</si>
  <si>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</si>
  <si>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</si>
  <si>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</si>
  <si>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</si>
  <si>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</si>
  <si>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</si>
  <si>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</si>
  <si>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</si>
  <si>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</si>
  <si>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</si>
  <si>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</si>
  <si>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</si>
  <si>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</si>
  <si>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</si>
  <si>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</si>
  <si>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</si>
  <si>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</si>
  <si>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</si>
  <si>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</si>
  <si>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</si>
  <si>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</si>
  <si>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</si>
  <si>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</si>
  <si>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</si>
  <si>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Міжгірський районний суд Закарпатської області</t>
  </si>
  <si>
    <t>90000.смт. Міжгір`я.вул. Шевченка 99</t>
  </si>
  <si>
    <t>Доручення судів України / іноземних судів</t>
  </si>
  <si>
    <t xml:space="preserve">Розглянуто справ судом присяжних </t>
  </si>
  <si>
    <t>В.П. Кривка</t>
  </si>
  <si>
    <t>В.І. Когут</t>
  </si>
  <si>
    <t>(03146) 2-30-71</t>
  </si>
  <si>
    <t>inbox@mg.zk.court.gov.ua</t>
  </si>
  <si>
    <t>9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</si>
</sst>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&amp;L43FBF8BE&amp;C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173</v>
      </c>
      <c r="F6" s="103">
        <v>141</v>
      </c>
      <c r="G6" s="103">
        <v>2</v>
      </c>
      <c r="H6" s="103">
        <v>135</v>
      </c>
      <c r="I6" s="121" t="s">
        <v>209</v>
      </c>
      <c r="J6" s="103">
        <v>38</v>
      </c>
      <c r="K6" s="84">
        <v>9</v>
      </c>
      <c r="L6" s="91">
        <f aca="true" t="shared" si="0" ref="L6:L46">E6-F6</f>
        <v>32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258</v>
      </c>
      <c r="F7" s="103">
        <v>253</v>
      </c>
      <c r="G7" s="103">
        <v>1</v>
      </c>
      <c r="H7" s="103">
        <v>255</v>
      </c>
      <c r="I7" s="103">
        <v>233</v>
      </c>
      <c r="J7" s="103">
        <v>3</v>
      </c>
      <c r="K7" s="84">
        <v>1</v>
      </c>
      <c r="L7" s="91">
        <f t="shared" si="0"/>
        <v>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39</v>
      </c>
      <c r="F9" s="103">
        <v>37</v>
      </c>
      <c r="G9" s="103">
        <v>1</v>
      </c>
      <c r="H9" s="85">
        <v>39</v>
      </c>
      <c r="I9" s="103">
        <v>32</v>
      </c>
      <c r="J9" s="103"/>
      <c r="K9" s="84"/>
      <c r="L9" s="91">
        <f t="shared" si="0"/>
        <v>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 t="shared" si="0"/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190</v>
      </c>
      <c r="C12" s="164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1</v>
      </c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192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201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474</v>
      </c>
      <c r="F16" s="84">
        <f t="shared" si="1"/>
        <v>435</v>
      </c>
      <c r="G16" s="84">
        <f t="shared" si="1"/>
        <v>4</v>
      </c>
      <c r="H16" s="84">
        <f t="shared" si="1"/>
        <v>432</v>
      </c>
      <c r="I16" s="84">
        <f t="shared" si="1"/>
        <v>266</v>
      </c>
      <c r="J16" s="84">
        <f t="shared" si="1"/>
        <v>42</v>
      </c>
      <c r="K16" s="84">
        <f t="shared" si="1"/>
        <v>10</v>
      </c>
      <c r="L16" s="91">
        <f t="shared" si="0"/>
        <v>39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28</v>
      </c>
      <c r="F17" s="84">
        <v>28</v>
      </c>
      <c r="G17" s="84"/>
      <c r="H17" s="84">
        <v>27</v>
      </c>
      <c r="I17" s="84">
        <v>24</v>
      </c>
      <c r="J17" s="84">
        <v>1</v>
      </c>
      <c r="K17" s="84"/>
      <c r="L17" s="91">
        <f t="shared" si="0"/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26</v>
      </c>
      <c r="F18" s="84">
        <v>24</v>
      </c>
      <c r="G18" s="84"/>
      <c r="H18" s="84">
        <v>21</v>
      </c>
      <c r="I18" s="84">
        <v>17</v>
      </c>
      <c r="J18" s="84">
        <v>5</v>
      </c>
      <c r="K18" s="84"/>
      <c r="L18" s="91">
        <f t="shared" si="0"/>
        <v>2</v>
      </c>
    </row>
    <row r="19" spans="1:12" ht="26.25" customHeight="1">
      <c r="A19" s="166"/>
      <c r="B19" s="158" t="s">
        <v>208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3</v>
      </c>
      <c r="F20" s="84">
        <v>3</v>
      </c>
      <c r="G20" s="84"/>
      <c r="H20" s="84">
        <v>3</v>
      </c>
      <c r="I20" s="84">
        <v>3</v>
      </c>
      <c r="J20" s="84"/>
      <c r="K20" s="84"/>
      <c r="L20" s="91">
        <f t="shared" si="0"/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193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33</v>
      </c>
      <c r="F25" s="94">
        <v>31</v>
      </c>
      <c r="G25" s="94"/>
      <c r="H25" s="94">
        <v>27</v>
      </c>
      <c r="I25" s="94">
        <v>20</v>
      </c>
      <c r="J25" s="94">
        <v>6</v>
      </c>
      <c r="K25" s="94"/>
      <c r="L25" s="91">
        <f t="shared" si="0"/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118</v>
      </c>
      <c r="F26" s="84">
        <v>118</v>
      </c>
      <c r="G26" s="84"/>
      <c r="H26" s="84">
        <v>108</v>
      </c>
      <c r="I26" s="84">
        <v>82</v>
      </c>
      <c r="J26" s="84">
        <v>10</v>
      </c>
      <c r="K26" s="84"/>
      <c r="L26" s="91">
        <f t="shared" si="0"/>
        <v>0</v>
      </c>
    </row>
    <row r="27" spans="1:12" ht="26.25" customHeight="1">
      <c r="A27" s="175"/>
      <c r="B27" s="158" t="s">
        <v>208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255</v>
      </c>
      <c r="F28" s="84">
        <v>244</v>
      </c>
      <c r="G28" s="84">
        <v>1</v>
      </c>
      <c r="H28" s="84">
        <v>239</v>
      </c>
      <c r="I28" s="84">
        <v>230</v>
      </c>
      <c r="J28" s="84">
        <v>16</v>
      </c>
      <c r="K28" s="84">
        <v>1</v>
      </c>
      <c r="L28" s="91">
        <f t="shared" si="0"/>
        <v>11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299</v>
      </c>
      <c r="F29" s="84">
        <v>236</v>
      </c>
      <c r="G29" s="84">
        <v>3</v>
      </c>
      <c r="H29" s="84">
        <v>244</v>
      </c>
      <c r="I29" s="84">
        <v>208</v>
      </c>
      <c r="J29" s="84">
        <v>55</v>
      </c>
      <c r="K29" s="84">
        <v>1</v>
      </c>
      <c r="L29" s="91">
        <f t="shared" si="0"/>
        <v>63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234</v>
      </c>
      <c r="F30" s="84">
        <v>234</v>
      </c>
      <c r="G30" s="84"/>
      <c r="H30" s="84">
        <v>234</v>
      </c>
      <c r="I30" s="84">
        <v>231</v>
      </c>
      <c r="J30" s="84"/>
      <c r="K30" s="84"/>
      <c r="L30" s="91">
        <f t="shared" si="0"/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234</v>
      </c>
      <c r="F31" s="84">
        <v>231</v>
      </c>
      <c r="G31" s="84"/>
      <c r="H31" s="84">
        <v>198</v>
      </c>
      <c r="I31" s="84">
        <v>195</v>
      </c>
      <c r="J31" s="84">
        <v>36</v>
      </c>
      <c r="K31" s="84"/>
      <c r="L31" s="91">
        <f t="shared" si="0"/>
        <v>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 t="shared" si="0"/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2</v>
      </c>
      <c r="G33" s="84"/>
      <c r="H33" s="84">
        <v>1</v>
      </c>
      <c r="I33" s="84">
        <v>1</v>
      </c>
      <c r="J33" s="84">
        <v>1</v>
      </c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193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</v>
      </c>
      <c r="F36" s="84">
        <v>2</v>
      </c>
      <c r="G36" s="84"/>
      <c r="H36" s="84">
        <v>2</v>
      </c>
      <c r="I36" s="84">
        <v>2</v>
      </c>
      <c r="J36" s="84"/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43</v>
      </c>
      <c r="F37" s="84">
        <v>42</v>
      </c>
      <c r="G37" s="84"/>
      <c r="H37" s="84">
        <v>42</v>
      </c>
      <c r="I37" s="84">
        <v>38</v>
      </c>
      <c r="J37" s="84">
        <v>1</v>
      </c>
      <c r="K37" s="84"/>
      <c r="L37" s="91">
        <f t="shared" si="0"/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3</v>
      </c>
      <c r="I39" s="84">
        <v>2</v>
      </c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730</v>
      </c>
      <c r="F40" s="94">
        <v>661</v>
      </c>
      <c r="G40" s="94">
        <v>3</v>
      </c>
      <c r="H40" s="94">
        <v>611</v>
      </c>
      <c r="I40" s="94">
        <v>529</v>
      </c>
      <c r="J40" s="94">
        <v>119</v>
      </c>
      <c r="K40" s="94">
        <v>2</v>
      </c>
      <c r="L40" s="91">
        <f t="shared" si="0"/>
        <v>69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704</v>
      </c>
      <c r="F41" s="84">
        <v>630</v>
      </c>
      <c r="G41" s="84"/>
      <c r="H41" s="84">
        <v>680</v>
      </c>
      <c r="I41" s="121" t="s">
        <v>209</v>
      </c>
      <c r="J41" s="84">
        <v>24</v>
      </c>
      <c r="K41" s="84"/>
      <c r="L41" s="91">
        <f t="shared" si="0"/>
        <v>74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</v>
      </c>
      <c r="F42" s="84">
        <v>3</v>
      </c>
      <c r="G42" s="84"/>
      <c r="H42" s="84">
        <v>2</v>
      </c>
      <c r="I42" s="121" t="s">
        <v>209</v>
      </c>
      <c r="J42" s="84">
        <v>1</v>
      </c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42</v>
      </c>
      <c r="F43" s="84">
        <v>42</v>
      </c>
      <c r="G43" s="84"/>
      <c r="H43" s="84">
        <v>42</v>
      </c>
      <c r="I43" s="84">
        <v>37</v>
      </c>
      <c r="J43" s="84"/>
      <c r="K43" s="84"/>
      <c r="L43" s="91">
        <f t="shared" si="0"/>
        <v>0</v>
      </c>
    </row>
    <row r="44" spans="1:12" ht="15.75" customHeight="1">
      <c r="A44" s="178"/>
      <c r="B44" s="176" t="s">
        <v>193</v>
      </c>
      <c r="C44" s="177"/>
      <c r="D44" s="39">
        <v>39</v>
      </c>
      <c r="E44" s="84">
        <v>4</v>
      </c>
      <c r="F44" s="84">
        <v>4</v>
      </c>
      <c r="G44" s="84"/>
      <c r="H44" s="84">
        <v>4</v>
      </c>
      <c r="I44" s="84">
        <v>4</v>
      </c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750</v>
      </c>
      <c r="F45" s="84">
        <f aca="true" t="shared" si="2" ref="F45:K45">F41+F43+F44</f>
        <v>676</v>
      </c>
      <c r="G45" s="84">
        <f t="shared" si="2"/>
        <v>0</v>
      </c>
      <c r="H45" s="84">
        <f t="shared" si="2"/>
        <v>726</v>
      </c>
      <c r="I45" s="84">
        <f>I43+I44</f>
        <v>41</v>
      </c>
      <c r="J45" s="84">
        <f t="shared" si="2"/>
        <v>24</v>
      </c>
      <c r="K45" s="84">
        <f t="shared" si="2"/>
        <v>0</v>
      </c>
      <c r="L45" s="91">
        <f t="shared" si="0"/>
        <v>74</v>
      </c>
    </row>
    <row r="46" spans="1:12" ht="15.75" customHeight="1">
      <c r="A46" s="172" t="s">
        <v>194</v>
      </c>
      <c r="B46" s="172"/>
      <c r="C46" s="172"/>
      <c r="D46" s="39">
        <v>41</v>
      </c>
      <c r="E46" s="84">
        <f aca="true" t="shared" si="3" ref="E46:K46">E16+E25+E40+E45</f>
        <v>1987</v>
      </c>
      <c r="F46" s="84">
        <f t="shared" si="3"/>
        <v>1803</v>
      </c>
      <c r="G46" s="84">
        <f t="shared" si="3"/>
        <v>7</v>
      </c>
      <c r="H46" s="84">
        <f t="shared" si="3"/>
        <v>1796</v>
      </c>
      <c r="I46" s="84">
        <f t="shared" si="3"/>
        <v>856</v>
      </c>
      <c r="J46" s="84">
        <f t="shared" si="3"/>
        <v>191</v>
      </c>
      <c r="K46" s="84">
        <f t="shared" si="3"/>
        <v>12</v>
      </c>
      <c r="L46" s="91">
        <f t="shared" si="0"/>
        <v>184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&amp;L43FBF8BE&amp;C&amp;R2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195</v>
      </c>
      <c r="C3" s="229"/>
      <c r="D3" s="229"/>
      <c r="E3" s="229"/>
      <c r="F3" s="69">
        <v>1</v>
      </c>
      <c r="G3" s="84">
        <v>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67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6">
        <v>12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13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6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6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>
        <v>1</v>
      </c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>
        <v>1</v>
      </c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>
        <v>1</v>
      </c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3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&amp;L43FBF8BE&amp;C&amp;R3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135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93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181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9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7</v>
      </c>
    </row>
    <row r="27" spans="1:9" ht="16.5" customHeight="1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6">
        <v>8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4">
        <v>25</v>
      </c>
      <c r="J37" s="108"/>
    </row>
    <row r="38" spans="1:9" ht="12.75" customHeight="1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4">
        <v>127</v>
      </c>
    </row>
    <row r="39" spans="1:9" ht="15" customHeight="1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4">
        <v>105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574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156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5980008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380208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1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181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204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184</v>
      </c>
      <c r="B58" s="270"/>
      <c r="C58" s="270"/>
      <c r="D58" s="271"/>
      <c r="E58" s="109">
        <f>E59+E62+E63+E64</f>
        <v>1684</v>
      </c>
      <c r="F58" s="109">
        <f>F59+F62+F63+F64</f>
        <v>99</v>
      </c>
      <c r="G58" s="109">
        <f>G59+G62+G63+G64</f>
        <v>9</v>
      </c>
      <c r="H58" s="109">
        <f>H59+H62+H63+H64</f>
        <v>4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403</v>
      </c>
      <c r="F59" s="94">
        <v>26</v>
      </c>
      <c r="G59" s="94">
        <v>2</v>
      </c>
      <c r="H59" s="94">
        <v>1</v>
      </c>
      <c r="I59" s="94"/>
    </row>
    <row r="60" spans="1:9" ht="13.5" customHeight="1">
      <c r="A60" s="249" t="s">
        <v>202</v>
      </c>
      <c r="B60" s="250"/>
      <c r="C60" s="250"/>
      <c r="D60" s="251"/>
      <c r="E60" s="86">
        <v>108</v>
      </c>
      <c r="F60" s="86">
        <v>24</v>
      </c>
      <c r="G60" s="86">
        <v>2</v>
      </c>
      <c r="H60" s="86">
        <v>1</v>
      </c>
      <c r="I60" s="86"/>
    </row>
    <row r="61" spans="1:9" ht="13.5" customHeight="1">
      <c r="A61" s="249" t="s">
        <v>203</v>
      </c>
      <c r="B61" s="250"/>
      <c r="C61" s="250"/>
      <c r="D61" s="251"/>
      <c r="E61" s="86">
        <v>254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27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540</v>
      </c>
      <c r="F63" s="84">
        <v>61</v>
      </c>
      <c r="G63" s="84">
        <v>7</v>
      </c>
      <c r="H63" s="84">
        <v>3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714</v>
      </c>
      <c r="F64" s="84">
        <v>12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184</v>
      </c>
      <c r="B68" s="243"/>
      <c r="C68" s="243"/>
      <c r="D68" s="244"/>
      <c r="E68" s="110">
        <v>1</v>
      </c>
      <c r="F68" s="114">
        <v>455</v>
      </c>
      <c r="G68" s="115">
        <v>3598574</v>
      </c>
      <c r="H68" s="100"/>
      <c r="I68" s="100"/>
    </row>
    <row r="69" spans="1:9" ht="15" customHeight="1">
      <c r="A69" s="322" t="s">
        <v>185</v>
      </c>
      <c r="B69" s="323"/>
      <c r="C69" s="245" t="s">
        <v>186</v>
      </c>
      <c r="D69" s="246"/>
      <c r="E69" s="119">
        <v>2</v>
      </c>
      <c r="F69" s="116">
        <v>225</v>
      </c>
      <c r="G69" s="117">
        <v>2579137</v>
      </c>
      <c r="H69" s="101"/>
      <c r="I69" s="101"/>
    </row>
    <row r="70" spans="1:9" ht="15" customHeight="1">
      <c r="A70" s="324"/>
      <c r="B70" s="325"/>
      <c r="C70" s="245" t="s">
        <v>187</v>
      </c>
      <c r="D70" s="246"/>
      <c r="E70" s="119">
        <v>3</v>
      </c>
      <c r="F70" s="116">
        <v>230</v>
      </c>
      <c r="G70" s="117">
        <v>1019437</v>
      </c>
      <c r="H70" s="101"/>
      <c r="I70" s="101"/>
    </row>
    <row r="71" spans="1:9" ht="15" customHeight="1">
      <c r="A71" s="312" t="s">
        <v>188</v>
      </c>
      <c r="B71" s="313"/>
      <c r="C71" s="316" t="s">
        <v>113</v>
      </c>
      <c r="D71" s="317"/>
      <c r="E71" s="120">
        <v>4</v>
      </c>
      <c r="F71" s="118">
        <v>180</v>
      </c>
      <c r="G71" s="115">
        <v>131815</v>
      </c>
      <c r="H71" s="101"/>
      <c r="I71" s="101"/>
    </row>
    <row r="72" spans="1:9" ht="30" customHeight="1">
      <c r="A72" s="314"/>
      <c r="B72" s="315"/>
      <c r="C72" s="316" t="s">
        <v>189</v>
      </c>
      <c r="D72" s="317"/>
      <c r="E72" s="119">
        <v>5</v>
      </c>
      <c r="F72" s="116">
        <v>5</v>
      </c>
      <c r="G72" s="117">
        <v>9712</v>
      </c>
      <c r="H72" s="102"/>
      <c r="I72" s="102"/>
    </row>
    <row r="73" spans="1:9" ht="15" customHeight="1">
      <c r="A73" s="312" t="s">
        <v>205</v>
      </c>
      <c r="B73" s="313"/>
      <c r="C73" s="245" t="s">
        <v>206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207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&amp;L43FBF8BE&amp;C&amp;R4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6.282722513089006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23.80952380952381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1.680672268907563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99.61175818080976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598.6666666666666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662.3333333333334</v>
      </c>
    </row>
    <row r="11" spans="1:4" ht="16.5" customHeight="1">
      <c r="A11" s="223" t="s">
        <v>62</v>
      </c>
      <c r="B11" s="225"/>
      <c r="C11" s="10">
        <v>9</v>
      </c>
      <c r="D11" s="84">
        <v>32</v>
      </c>
    </row>
    <row r="12" spans="1:4" ht="16.5" customHeight="1">
      <c r="A12" s="252" t="s">
        <v>103</v>
      </c>
      <c r="B12" s="252"/>
      <c r="C12" s="10">
        <v>10</v>
      </c>
      <c r="D12" s="84">
        <v>21</v>
      </c>
    </row>
    <row r="13" spans="1:4" ht="16.5" customHeight="1">
      <c r="A13" s="249" t="s">
        <v>202</v>
      </c>
      <c r="B13" s="251"/>
      <c r="C13" s="10">
        <v>11</v>
      </c>
      <c r="D13" s="94">
        <v>58</v>
      </c>
    </row>
    <row r="14" spans="1:4" ht="16.5" customHeight="1">
      <c r="A14" s="249" t="s">
        <v>203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29</v>
      </c>
    </row>
    <row r="16" spans="1:4" ht="16.5" customHeight="1">
      <c r="A16" s="252" t="s">
        <v>104</v>
      </c>
      <c r="B16" s="252"/>
      <c r="C16" s="10">
        <v>14</v>
      </c>
      <c r="D16" s="84">
        <v>48</v>
      </c>
    </row>
    <row r="17" spans="1:5" ht="16.5" customHeight="1">
      <c r="A17" s="252" t="s">
        <v>108</v>
      </c>
      <c r="B17" s="252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&amp;L43FBF8BE&amp;C&amp;R5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2023-03-01T08:37:04Z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1-мзс_00302_4.2022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43FBF8BE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