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<sst xmlns="http://schemas.openxmlformats.org/spreadsheetml/2006/main" count="316" uniqueCount="254">
  <si>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</si>
  <si>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</si>
  <si>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</si>
  <si>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</si>
  <si>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</si>
  <si>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</si>
  <si>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</si>
  <si>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</si>
  <si>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</si>
  <si>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</si>
  <si>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</si>
  <si>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</si>
  <si>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</si>
  <si>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</si>
  <si>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</si>
  <si>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</si>
  <si>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</si>
  <si>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</si>
  <si>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</si>
  <si>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</si>
  <si>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</si>
  <si>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</si>
  <si>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</si>
  <si>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</si>
  <si>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</si>
  <si>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</si>
  <si>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</si>
  <si>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</si>
  <si>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</si>
  <si>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</si>
  <si>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</si>
  <si>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</si>
  <si>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</si>
  <si>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</si>
  <si>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</si>
  <si>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</si>
  <si>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</si>
  <si>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</si>
  <si>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</si>
  <si>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</si>
  <si>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</si>
  <si>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</si>
  <si>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</si>
  <si>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</si>
  <si>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</si>
  <si>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</si>
  <si>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</si>
  <si>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</si>
  <si>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</si>
  <si>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</si>
  <si>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</si>
  <si>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</si>
  <si>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</si>
  <si>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</si>
  <si>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</si>
  <si>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</si>
  <si>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</si>
  <si>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</si>
  <si>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</si>
  <si>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</si>
  <si>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</si>
  <si>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</si>
  <si>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</si>
  <si>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</si>
  <si>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</si>
  <si>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</si>
  <si>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</si>
  <si>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</si>
  <si>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</si>
  <si>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</si>
  <si>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</si>
  <si>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</si>
  <si>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</si>
  <si>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</si>
  <si>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</si>
  <si>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</si>
  <si>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</si>
  <si>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</si>
  <si>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</si>
  <si>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</si>
  <si>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</si>
  <si>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</si>
  <si>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</si>
  <si>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</si>
  <si>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</si>
  <si>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</si>
  <si>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</si>
  <si>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</si>
  <si>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</si>
  <si>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</si>
  <si>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</si>
  <si>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</si>
  <si>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</si>
  <si>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</si>
  <si>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</si>
  <si>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</si>
  <si>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</si>
  <si>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</si>
  <si>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</si>
  <si>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</si>
  <si>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</si>
  <si>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</si>
  <si>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</si>
  <si>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</si>
  <si>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</si>
  <si>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</si>
  <si>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</si>
  <si>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</si>
  <si>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</si>
  <si>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</si>
  <si>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</si>
  <si>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</si>
  <si>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</si>
  <si>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</si>
  <si>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</si>
  <si>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</si>
  <si>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</si>
  <si>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</si>
  <si>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</si>
  <si>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</si>
  <si>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</si>
  <si>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</si>
  <si>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</si>
  <si>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</si>
  <si>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</si>
  <si>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</si>
  <si>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</si>
  <si>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</si>
  <si>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</si>
  <si>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</si>
  <si>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</si>
  <si>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</si>
  <si>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</si>
  <si>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</si>
  <si>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</si>
  <si>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</si>
  <si>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</si>
  <si>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</si>
  <si>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</si>
  <si>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</si>
  <si>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</si>
  <si>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</si>
  <si>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</si>
  <si>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</si>
  <si>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</si>
  <si>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</si>
  <si>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</si>
  <si>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</si>
  <si>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</si>
  <si>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</si>
  <si>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</si>
  <si>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</si>
  <si>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</si>
  <si>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</si>
  <si>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</si>
  <si>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</si>
  <si>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</si>
  <si>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</si>
  <si>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</si>
  <si>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</si>
  <si>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</si>
  <si>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</si>
  <si>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</si>
  <si>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</si>
  <si>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</si>
  <si>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</si>
  <si>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</si>
  <si>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</si>
  <si>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</si>
  <si>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</si>
  <si>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</si>
  <si>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</si>
  <si>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</si>
  <si>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</si>
  <si>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</si>
  <si>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</si>
  <si>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</si>
  <si>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</si>
  <si>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</si>
  <si>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</si>
  <si>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</si>
  <si>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</si>
  <si>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</si>
  <si>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</si>
  <si>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</si>
  <si>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</si>
  <si>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</si>
  <si>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</si>
  <si>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</si>
  <si>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</si>
  <si>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</si>
  <si>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</si>
  <si>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</si>
  <si>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</si>
  <si>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</si>
  <si>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</si>
  <si>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</si>
  <si>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</si>
  <si>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</si>
  <si>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</si>
  <si>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</si>
  <si>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</si>
  <si>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</si>
  <si>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</si>
  <si>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</si>
  <si>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</si>
  <si>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</si>
  <si>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</si>
  <si>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</si>
  <si>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</si>
  <si>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</si>
  <si>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</si>
  <si>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</si>
  <si>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</si>
  <si>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</si>
  <si>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</si>
  <si>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</si>
  <si>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</si>
  <si>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</si>
  <si>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</si>
  <si>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</si>
  <si>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</si>
  <si>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</si>
  <si>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</si>
  <si>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</si>
  <si>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</si>
  <si>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</si>
  <si>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</si>
  <si>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</si>
  <si>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</si>
  <si>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</si>
  <si>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</si>
  <si>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</si>
  <si>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</si>
  <si>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</si>
  <si>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</si>
  <si>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</si>
  <si>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</si>
  <si>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</si>
  <si>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</si>
  <si>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</si>
  <si>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</si>
  <si>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</si>
  <si>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</si>
  <si>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А.Ю. Гайдур</t>
  </si>
  <si>
    <t>В.І. Когут</t>
  </si>
  <si>
    <t>(03146) 2-30-71</t>
  </si>
  <si>
    <t>inbox@mg.zk.court.gov.ua</t>
  </si>
  <si>
    <t>11 січня 2018 року</t>
  </si>
  <si>
    <t>2017 рік</t>
  </si>
  <si>
    <t>Міжгірський районний суд Закарпатської області</t>
  </si>
  <si>
    <t xml:space="preserve">Місцезнаходження: </t>
  </si>
  <si>
    <t>90000. Закарпатська область.смт. Міжгір`я</t>
  </si>
  <si>
    <t>вул. Шевченка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</si>
</sst>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39</v>
      </c>
      <c r="F10" s="157">
        <v>37</v>
      </c>
      <c r="G10" s="157">
        <v>39</v>
      </c>
      <c r="H10" s="157">
        <v>5</v>
      </c>
      <c r="I10" s="157"/>
      <c r="J10" s="157">
        <v>7</v>
      </c>
      <c r="K10" s="157">
        <v>27</v>
      </c>
      <c r="L10" s="157"/>
      <c r="M10" s="168"/>
      <c r="N10" s="163"/>
      <c r="O10" s="111">
        <f>E10-F10</f>
        <v>2</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v>
      </c>
      <c r="F15" s="157">
        <v>1</v>
      </c>
      <c r="G15" s="157"/>
      <c r="H15" s="157"/>
      <c r="I15" s="157"/>
      <c r="J15" s="157"/>
      <c r="K15" s="157"/>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c r="H21" s="157"/>
      <c r="I21" s="157"/>
      <c r="J21" s="157"/>
      <c r="K21" s="157"/>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40</v>
      </c>
      <c r="F23" s="157">
        <f>F10+F12+F15+F22</f>
        <v>38</v>
      </c>
      <c r="G23" s="157">
        <f>G10+G12+G15+G22</f>
        <v>39</v>
      </c>
      <c r="H23" s="157">
        <f>H10+H15</f>
        <v>5</v>
      </c>
      <c r="I23" s="157">
        <f>I10+I15</f>
        <v>0</v>
      </c>
      <c r="J23" s="157">
        <f>J10+J12+J15</f>
        <v>7</v>
      </c>
      <c r="K23" s="157">
        <f>K10+K12+K15</f>
        <v>27</v>
      </c>
      <c r="L23" s="157">
        <f>L10+L12+L15+L22</f>
        <v>0</v>
      </c>
      <c r="M23" s="157">
        <f>M10+M12+M15+M22</f>
        <v>1</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38</v>
      </c>
      <c r="G31" s="167">
        <v>28</v>
      </c>
      <c r="H31" s="167">
        <v>36</v>
      </c>
      <c r="I31" s="167">
        <v>30</v>
      </c>
      <c r="J31" s="167">
        <v>26</v>
      </c>
      <c r="K31" s="167">
        <v>1</v>
      </c>
      <c r="L31" s="167">
        <v>4</v>
      </c>
      <c r="M31" s="167"/>
      <c r="N31" s="167">
        <v>2</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&amp;LD0000D22&amp;CФорма № 2-А, Підрозділ: Міжгірський районний суд Закарпатської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c r="G9" s="163"/>
      <c r="H9" s="163">
        <v>1</v>
      </c>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v>1</v>
      </c>
      <c r="F10" s="163"/>
      <c r="G10" s="163"/>
      <c r="H10" s="163">
        <v>1</v>
      </c>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10</v>
      </c>
      <c r="E12" s="163">
        <v>10</v>
      </c>
      <c r="F12" s="163">
        <v>9</v>
      </c>
      <c r="G12" s="163">
        <v>8</v>
      </c>
      <c r="H12" s="163"/>
      <c r="I12" s="163"/>
      <c r="J12" s="163">
        <v>1</v>
      </c>
      <c r="K12" s="162">
        <v>2</v>
      </c>
      <c r="L12" s="163">
        <v>1</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v>1</v>
      </c>
      <c r="D22" s="163"/>
      <c r="E22" s="163"/>
      <c r="F22" s="163"/>
      <c r="G22" s="163"/>
      <c r="H22" s="163"/>
      <c r="I22" s="163"/>
      <c r="J22" s="163"/>
      <c r="K22" s="162">
        <v>1</v>
      </c>
      <c r="L22" s="163">
        <v>1</v>
      </c>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10</v>
      </c>
      <c r="E24" s="163">
        <v>10</v>
      </c>
      <c r="F24" s="163">
        <v>9</v>
      </c>
      <c r="G24" s="163">
        <v>8</v>
      </c>
      <c r="H24" s="163"/>
      <c r="I24" s="163"/>
      <c r="J24" s="163">
        <v>1</v>
      </c>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6</v>
      </c>
      <c r="E25" s="163">
        <v>6</v>
      </c>
      <c r="F25" s="163">
        <v>5</v>
      </c>
      <c r="G25" s="163">
        <v>5</v>
      </c>
      <c r="H25" s="163"/>
      <c r="I25" s="163"/>
      <c r="J25" s="163">
        <v>1</v>
      </c>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v>
      </c>
      <c r="D43" s="163">
        <v>1</v>
      </c>
      <c r="E43" s="163">
        <v>4</v>
      </c>
      <c r="F43" s="163">
        <v>2</v>
      </c>
      <c r="G43" s="163">
        <v>2</v>
      </c>
      <c r="H43" s="163"/>
      <c r="I43" s="163">
        <v>1</v>
      </c>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3</v>
      </c>
      <c r="D45" s="163">
        <v>1</v>
      </c>
      <c r="E45" s="163">
        <v>4</v>
      </c>
      <c r="F45" s="163">
        <v>2</v>
      </c>
      <c r="G45" s="163">
        <v>2</v>
      </c>
      <c r="H45" s="163"/>
      <c r="I45" s="163">
        <v>1</v>
      </c>
      <c r="J45" s="163">
        <v>1</v>
      </c>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2</v>
      </c>
      <c r="D46" s="163">
        <v>1</v>
      </c>
      <c r="E46" s="163">
        <v>3</v>
      </c>
      <c r="F46" s="163">
        <v>1</v>
      </c>
      <c r="G46" s="163">
        <v>1</v>
      </c>
      <c r="H46" s="163"/>
      <c r="I46" s="163">
        <v>1</v>
      </c>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3</v>
      </c>
      <c r="E49" s="163">
        <v>3</v>
      </c>
      <c r="F49" s="163">
        <v>2</v>
      </c>
      <c r="G49" s="163">
        <v>1</v>
      </c>
      <c r="H49" s="163"/>
      <c r="I49" s="163"/>
      <c r="J49" s="163">
        <v>1</v>
      </c>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5</v>
      </c>
      <c r="D88" s="163">
        <v>12</v>
      </c>
      <c r="E88" s="163">
        <v>17</v>
      </c>
      <c r="F88" s="163">
        <v>16</v>
      </c>
      <c r="G88" s="163">
        <v>15</v>
      </c>
      <c r="H88" s="163"/>
      <c r="I88" s="163"/>
      <c r="J88" s="163">
        <v>1</v>
      </c>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4</v>
      </c>
      <c r="D90" s="163">
        <v>11</v>
      </c>
      <c r="E90" s="163">
        <v>15</v>
      </c>
      <c r="F90" s="163">
        <v>15</v>
      </c>
      <c r="G90" s="163">
        <v>15</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4</v>
      </c>
      <c r="D94" s="163">
        <v>11</v>
      </c>
      <c r="E94" s="163">
        <v>15</v>
      </c>
      <c r="F94" s="163">
        <v>15</v>
      </c>
      <c r="G94" s="163">
        <v>15</v>
      </c>
      <c r="H94" s="163"/>
      <c r="I94" s="163"/>
      <c r="J94" s="163"/>
      <c r="K94" s="162"/>
      <c r="L94" s="163"/>
      <c r="M94" s="163"/>
      <c r="N94" s="164"/>
      <c r="O94" s="163"/>
      <c r="P94" s="60"/>
    </row>
    <row r="95" spans="1:16" s="4" customFormat="1" ht="25.5" customHeight="1">
      <c r="A95" s="44">
        <v>88</v>
      </c>
      <c r="B95" s="114" t="s">
        <v>68</v>
      </c>
      <c r="C95" s="164"/>
      <c r="D95" s="163">
        <v>1</v>
      </c>
      <c r="E95" s="163">
        <v>1</v>
      </c>
      <c r="F95" s="163">
        <v>1</v>
      </c>
      <c r="G95" s="163"/>
      <c r="H95" s="163"/>
      <c r="I95" s="163"/>
      <c r="J95" s="163"/>
      <c r="K95" s="162"/>
      <c r="L95" s="163"/>
      <c r="M95" s="163"/>
      <c r="N95" s="164"/>
      <c r="O95" s="163"/>
      <c r="P95" s="60"/>
    </row>
    <row r="96" spans="1:16" s="4" customFormat="1" ht="18" customHeight="1">
      <c r="A96" s="46">
        <v>89</v>
      </c>
      <c r="B96" s="115" t="s">
        <v>69</v>
      </c>
      <c r="C96" s="164"/>
      <c r="D96" s="163">
        <v>1</v>
      </c>
      <c r="E96" s="163">
        <v>1</v>
      </c>
      <c r="F96" s="163">
        <v>1</v>
      </c>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10</v>
      </c>
      <c r="D114" s="164">
        <f aca="true" t="shared" si="0" ref="D114:O114">SUM(D8,D9,D12,D29,D30,D43,D49,D52,D79,D88,D103,D109,D113)</f>
        <v>28</v>
      </c>
      <c r="E114" s="164">
        <f t="shared" si="0"/>
        <v>36</v>
      </c>
      <c r="F114" s="164">
        <f t="shared" si="0"/>
        <v>30</v>
      </c>
      <c r="G114" s="164">
        <f t="shared" si="0"/>
        <v>26</v>
      </c>
      <c r="H114" s="164">
        <f t="shared" si="0"/>
        <v>1</v>
      </c>
      <c r="I114" s="164">
        <f t="shared" si="0"/>
        <v>1</v>
      </c>
      <c r="J114" s="164">
        <f t="shared" si="0"/>
        <v>4</v>
      </c>
      <c r="K114" s="164">
        <f t="shared" si="0"/>
        <v>2</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&amp;LD0000D22&amp;CФорма № 2-А, Підрозділ: Міжгірський районний суд Закарпатської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&amp;LD0000D22&amp;CФорма № 2-А, Підрозділ: Міжгірський районний суд Закарпатської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9</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22</v>
      </c>
      <c r="L17" s="33"/>
      <c r="M17" s="23"/>
      <c r="N17" s="20"/>
      <c r="O17" s="20"/>
      <c r="P17" s="20"/>
    </row>
    <row r="18" spans="1:16" s="10" customFormat="1" ht="14.25" customHeight="1">
      <c r="A18" s="2">
        <v>14</v>
      </c>
      <c r="B18" s="269" t="s">
        <v>127</v>
      </c>
      <c r="C18" s="270"/>
      <c r="D18" s="270"/>
      <c r="E18" s="270"/>
      <c r="F18" s="270"/>
      <c r="G18" s="270"/>
      <c r="H18" s="270"/>
      <c r="I18" s="270"/>
      <c r="J18" s="271"/>
      <c r="K18" s="157">
        <v>2</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&amp;LD0000D22&amp;CФорма № 2-А, Підрозділ: Міжгірський районний суд Закарпатської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99</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&amp;LD0000D22&amp;C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2018-01-25T13:12:02Z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2-А_00302_4.2017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D0000D22</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