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<sst xmlns="http://schemas.openxmlformats.org/spreadsheetml/2006/main" count="154" uniqueCount="128">
  <si>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</si>
  <si>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</si>
  <si>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</si>
  <si>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</si>
  <si>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</si>
  <si>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</si>
  <si>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</si>
  <si>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</si>
  <si>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</si>
  <si>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</si>
  <si>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</si>
  <si>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</si>
  <si>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</si>
  <si>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</si>
  <si>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</si>
  <si>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</si>
  <si>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</si>
  <si>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</si>
  <si>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</si>
  <si>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</si>
  <si>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</si>
  <si>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</si>
  <si>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</si>
  <si>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</si>
  <si>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</si>
  <si>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</si>
  <si>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</si>
  <si>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</si>
  <si>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</si>
  <si>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</si>
  <si>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</si>
  <si>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</si>
  <si>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</si>
  <si>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</si>
  <si>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</si>
  <si>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</si>
  <si>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</si>
  <si>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</si>
  <si>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</si>
  <si>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</si>
  <si>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</si>
  <si>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</si>
  <si>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</si>
  <si>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</si>
  <si>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</si>
  <si>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</si>
  <si>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</si>
  <si>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</si>
  <si>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</si>
  <si>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</si>
  <si>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</si>
  <si>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</si>
  <si>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</si>
  <si>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</si>
  <si>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</si>
  <si>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</si>
  <si>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</si>
  <si>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</si>
  <si>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</si>
  <si>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</si>
  <si>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</si>
  <si>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</si>
  <si>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</si>
  <si>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</si>
  <si>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</si>
  <si>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</si>
  <si>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</si>
  <si>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</si>
  <si>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</si>
  <si>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</si>
  <si>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</si>
  <si>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</si>
  <si>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</si>
  <si>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</si>
  <si>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</si>
  <si>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</si>
  <si>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</si>
  <si>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</si>
  <si>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</si>
  <si>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</si>
  <si>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</si>
  <si>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</si>
  <si>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</si>
  <si>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</si>
  <si>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</si>
  <si>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</si>
  <si>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</si>
  <si>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</si>
  <si>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</si>
  <si>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</si>
  <si>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</si>
  <si>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</si>
  <si>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</si>
  <si>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</si>
  <si>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</si>
  <si>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</si>
  <si>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</si>
  <si>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</si>
  <si>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</si>
  <si>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</si>
  <si>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</si>
  <si>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</si>
  <si>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</si>
  <si>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</si>
  <si>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</si>
  <si>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</si>
  <si>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</si>
  <si>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</si>
  <si>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</si>
  <si>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</si>
  <si>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</si>
  <si>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</si>
  <si>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</si>
  <si>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</si>
  <si>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</si>
  <si>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</si>
  <si>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</si>
  <si>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</si>
  <si>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</si>
  <si>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</si>
  <si>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</si>
  <si>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</si>
  <si>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</si>
  <si>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В.П. Кривка</t>
  </si>
  <si>
    <t>О.В. Іванина</t>
  </si>
  <si>
    <t>(03146) 2-30-71</t>
  </si>
  <si>
    <t>inbox@mg.zk.court.gov.ua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</si>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</sst>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&amp;LFD838109&amp;C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733</v>
      </c>
      <c r="D6" s="96">
        <f>SUM(D7,D10,D13,D14,D15,D21,D24,D25,D18,D19,D20)</f>
        <v>757535.02</v>
      </c>
      <c r="E6" s="96">
        <f>SUM(E7,E10,E13,E14,E15,E21,E24,E25,E18,E19,E20)</f>
        <v>473</v>
      </c>
      <c r="F6" s="96">
        <f>SUM(F7,F10,F13,F14,F15,F21,F24,F25,F18,F19,F20)</f>
        <v>458151.4</v>
      </c>
      <c r="G6" s="96">
        <f>SUM(G7,G10,G13,G14,G15,G21,G24,G25,G18,G19,G20)</f>
        <v>81</v>
      </c>
      <c r="H6" s="96">
        <f>SUM(H7,H10,H13,H14,H15,H21,H24,H25,H18,H19,H20)</f>
        <v>59276.39</v>
      </c>
      <c r="I6" s="96">
        <f>SUM(I7,I10,I13,I14,I15,I21,I24,I25,I18,I19,I20)</f>
        <v>95</v>
      </c>
      <c r="J6" s="96">
        <f>SUM(J7,J10,J13,J14,J15,J21,J24,J25,J18,J19,J20)</f>
        <v>85695.77</v>
      </c>
      <c r="K6" s="96">
        <f>SUM(K7,K10,K13,K14,K15,K21,K24,K25,K18,K19,K20)</f>
        <v>101</v>
      </c>
      <c r="L6" s="96">
        <f>SUM(L7,L10,L13,L14,L15,L21,L24,L25,L18,L19,L20)</f>
        <v>99676.8</v>
      </c>
    </row>
    <row r="7" spans="1:12" ht="16.5" customHeight="1">
      <c r="A7" s="87">
        <v>2</v>
      </c>
      <c r="B7" s="90" t="s">
        <v>74</v>
      </c>
      <c r="C7" s="97">
        <v>309</v>
      </c>
      <c r="D7" s="97">
        <v>491604.52</v>
      </c>
      <c r="E7" s="97">
        <v>137</v>
      </c>
      <c r="F7" s="97">
        <v>242473.57</v>
      </c>
      <c r="G7" s="97">
        <v>54</v>
      </c>
      <c r="H7" s="97">
        <v>46688.79</v>
      </c>
      <c r="I7" s="97">
        <v>65</v>
      </c>
      <c r="J7" s="97">
        <v>73908.57</v>
      </c>
      <c r="K7" s="97">
        <v>69</v>
      </c>
      <c r="L7" s="97">
        <v>89915.8</v>
      </c>
    </row>
    <row r="8" spans="1:12" ht="16.5" customHeight="1">
      <c r="A8" s="87">
        <v>3</v>
      </c>
      <c r="B8" s="91" t="s">
        <v>75</v>
      </c>
      <c r="C8" s="97">
        <v>49</v>
      </c>
      <c r="D8" s="97">
        <v>144393.94</v>
      </c>
      <c r="E8" s="97">
        <v>35</v>
      </c>
      <c r="F8" s="97">
        <v>94122.7</v>
      </c>
      <c r="G8" s="97">
        <v>7</v>
      </c>
      <c r="H8" s="97">
        <v>11214</v>
      </c>
      <c r="I8" s="97">
        <v>4</v>
      </c>
      <c r="J8" s="97">
        <v>5448</v>
      </c>
      <c r="K8" s="97">
        <v>3</v>
      </c>
      <c r="L8" s="97">
        <v>27571.24</v>
      </c>
    </row>
    <row r="9" spans="1:12" ht="16.5" customHeight="1">
      <c r="A9" s="87">
        <v>4</v>
      </c>
      <c r="B9" s="91" t="s">
        <v>76</v>
      </c>
      <c r="C9" s="97">
        <v>260</v>
      </c>
      <c r="D9" s="97">
        <v>347210.58</v>
      </c>
      <c r="E9" s="97">
        <v>102</v>
      </c>
      <c r="F9" s="97">
        <v>148350.87</v>
      </c>
      <c r="G9" s="97">
        <v>47</v>
      </c>
      <c r="H9" s="97">
        <v>35474.79</v>
      </c>
      <c r="I9" s="97">
        <v>61</v>
      </c>
      <c r="J9" s="97">
        <v>68460.57</v>
      </c>
      <c r="K9" s="97">
        <v>66</v>
      </c>
      <c r="L9" s="97">
        <v>62344.56</v>
      </c>
    </row>
    <row r="10" spans="1:12" ht="19.5" customHeight="1">
      <c r="A10" s="87">
        <v>5</v>
      </c>
      <c r="B10" s="90" t="s">
        <v>77</v>
      </c>
      <c r="C10" s="97">
        <v>98</v>
      </c>
      <c r="D10" s="97">
        <v>114862</v>
      </c>
      <c r="E10" s="97">
        <v>73</v>
      </c>
      <c r="F10" s="97">
        <v>86623.28</v>
      </c>
      <c r="G10" s="97">
        <v>12</v>
      </c>
      <c r="H10" s="97">
        <v>6129</v>
      </c>
      <c r="I10" s="97">
        <v>7</v>
      </c>
      <c r="J10" s="97">
        <v>5902</v>
      </c>
      <c r="K10" s="97">
        <v>4</v>
      </c>
      <c r="L10" s="97">
        <v>3178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43130</v>
      </c>
      <c r="E11" s="97">
        <v>15</v>
      </c>
      <c r="F11" s="97">
        <v>34050</v>
      </c>
      <c r="G11" s="97">
        <v>1</v>
      </c>
      <c r="H11" s="97">
        <v>1135</v>
      </c>
      <c r="I11" s="97">
        <v>2</v>
      </c>
      <c r="J11" s="97">
        <v>1362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79</v>
      </c>
      <c r="D12" s="97">
        <v>71732</v>
      </c>
      <c r="E12" s="97">
        <v>58</v>
      </c>
      <c r="F12" s="97">
        <v>52573.28</v>
      </c>
      <c r="G12" s="97">
        <v>11</v>
      </c>
      <c r="H12" s="97">
        <v>4994</v>
      </c>
      <c r="I12" s="97">
        <v>5</v>
      </c>
      <c r="J12" s="97">
        <v>4540</v>
      </c>
      <c r="K12" s="97">
        <v>4</v>
      </c>
      <c r="L12" s="97">
        <v>3178</v>
      </c>
    </row>
    <row r="13" spans="1:12" ht="15" customHeight="1">
      <c r="A13" s="87">
        <v>8</v>
      </c>
      <c r="B13" s="90" t="s">
        <v>18</v>
      </c>
      <c r="C13" s="97">
        <v>89</v>
      </c>
      <c r="D13" s="97">
        <v>80812</v>
      </c>
      <c r="E13" s="97">
        <v>73</v>
      </c>
      <c r="F13" s="97">
        <v>66402.4</v>
      </c>
      <c r="G13" s="97">
        <v>14</v>
      </c>
      <c r="H13" s="97">
        <v>6231.6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55</v>
      </c>
      <c r="D15" s="97">
        <v>27013</v>
      </c>
      <c r="E15" s="97">
        <v>54</v>
      </c>
      <c r="F15" s="97">
        <v>27875</v>
      </c>
      <c r="G15" s="97">
        <v>1</v>
      </c>
      <c r="H15" s="97">
        <v>227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23608</v>
      </c>
      <c r="E17" s="97">
        <v>51</v>
      </c>
      <c r="F17" s="97">
        <v>24470</v>
      </c>
      <c r="G17" s="97">
        <v>1</v>
      </c>
      <c r="H17" s="97">
        <v>227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163</v>
      </c>
      <c r="D18" s="97">
        <v>37001</v>
      </c>
      <c r="E18" s="97">
        <v>122</v>
      </c>
      <c r="F18" s="97">
        <v>27677.2</v>
      </c>
      <c r="G18" s="97"/>
      <c r="H18" s="97"/>
      <c r="I18" s="97">
        <v>22</v>
      </c>
      <c r="J18" s="97">
        <v>4977.2</v>
      </c>
      <c r="K18" s="97">
        <v>22</v>
      </c>
      <c r="L18" s="97">
        <v>4994</v>
      </c>
    </row>
    <row r="19" spans="1:12" ht="21" customHeight="1">
      <c r="A19" s="87">
        <v>14</v>
      </c>
      <c r="B19" s="99" t="s">
        <v>105</v>
      </c>
      <c r="C19" s="97">
        <v>15</v>
      </c>
      <c r="D19" s="97">
        <v>1702.5</v>
      </c>
      <c r="E19" s="97">
        <v>10</v>
      </c>
      <c r="F19" s="97">
        <v>1145.95</v>
      </c>
      <c r="G19" s="97"/>
      <c r="H19" s="97"/>
      <c r="I19" s="97"/>
      <c r="J19" s="97"/>
      <c r="K19" s="97">
        <v>5</v>
      </c>
      <c r="L19" s="97">
        <v>681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908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4086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4086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960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52</v>
      </c>
      <c r="D39" s="96">
        <f>SUM(D40,D47,D48,D49)</f>
        <v>53572</v>
      </c>
      <c r="E39" s="96">
        <f>SUM(E40,E47,E48,E49)</f>
        <v>38</v>
      </c>
      <c r="F39" s="96">
        <f>SUM(F40,F47,F48,F49)</f>
        <v>19522</v>
      </c>
      <c r="G39" s="96">
        <f>SUM(G40,G47,G48,G49)</f>
        <v>1</v>
      </c>
      <c r="H39" s="96">
        <f>SUM(H40,H47,H48,H49)</f>
        <v>454</v>
      </c>
      <c r="I39" s="96">
        <f>SUM(I40,I47,I48,I49)</f>
        <v>8</v>
      </c>
      <c r="J39" s="96">
        <f>SUM(J40,J47,J48,J49)</f>
        <v>4994</v>
      </c>
      <c r="K39" s="96">
        <f>SUM(K40,K47,K48,K49)</f>
        <v>6</v>
      </c>
      <c r="L39" s="96">
        <f>SUM(L40,L47,L48,L49)</f>
        <v>5448</v>
      </c>
    </row>
    <row r="40" spans="1:12" ht="24" customHeight="1">
      <c r="A40" s="87">
        <v>35</v>
      </c>
      <c r="B40" s="90" t="s">
        <v>85</v>
      </c>
      <c r="C40" s="97">
        <f>SUM(C41,C44)</f>
        <v>52</v>
      </c>
      <c r="D40" s="97">
        <f>SUM(D41,D44)</f>
        <v>53572</v>
      </c>
      <c r="E40" s="97">
        <f>SUM(E41,E44)</f>
        <v>38</v>
      </c>
      <c r="F40" s="97">
        <f>SUM(F41,F44)</f>
        <v>19522</v>
      </c>
      <c r="G40" s="97">
        <f>SUM(G41,G44)</f>
        <v>1</v>
      </c>
      <c r="H40" s="97">
        <f>SUM(H41,H44)</f>
        <v>454</v>
      </c>
      <c r="I40" s="97">
        <f>SUM(I41,I44)</f>
        <v>8</v>
      </c>
      <c r="J40" s="97">
        <f>SUM(J41,J44)</f>
        <v>4994</v>
      </c>
      <c r="K40" s="97">
        <f>SUM(K41,K44)</f>
        <v>6</v>
      </c>
      <c r="L40" s="97">
        <f>SUM(L41,L44)</f>
        <v>5448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52</v>
      </c>
      <c r="D44" s="97">
        <v>53572</v>
      </c>
      <c r="E44" s="97">
        <v>38</v>
      </c>
      <c r="F44" s="97">
        <v>19522</v>
      </c>
      <c r="G44" s="97">
        <v>1</v>
      </c>
      <c r="H44" s="97">
        <v>454</v>
      </c>
      <c r="I44" s="97">
        <v>8</v>
      </c>
      <c r="J44" s="97">
        <v>4994</v>
      </c>
      <c r="K44" s="97">
        <v>6</v>
      </c>
      <c r="L44" s="97">
        <v>5448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11804</v>
      </c>
      <c r="E45" s="97"/>
      <c r="F45" s="97"/>
      <c r="G45" s="97"/>
      <c r="H45" s="97"/>
      <c r="I45" s="97">
        <v>6</v>
      </c>
      <c r="J45" s="97">
        <v>3632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46</v>
      </c>
      <c r="D46" s="97">
        <v>41768</v>
      </c>
      <c r="E46" s="97">
        <v>38</v>
      </c>
      <c r="F46" s="97">
        <v>19522</v>
      </c>
      <c r="G46" s="97">
        <v>1</v>
      </c>
      <c r="H46" s="97">
        <v>454</v>
      </c>
      <c r="I46" s="97">
        <v>2</v>
      </c>
      <c r="J46" s="97">
        <v>1362</v>
      </c>
      <c r="K46" s="97">
        <v>6</v>
      </c>
      <c r="L46" s="97">
        <v>5448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61</v>
      </c>
      <c r="D50" s="96">
        <f>SUM(D51:D54)</f>
        <v>1716.1199999999988</v>
      </c>
      <c r="E50" s="96">
        <f>SUM(E51:E54)</f>
        <v>61</v>
      </c>
      <c r="F50" s="96">
        <f>SUM(F51:F54)</f>
        <v>1736.5800000000002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49</v>
      </c>
      <c r="D51" s="97">
        <v>926.159999999999</v>
      </c>
      <c r="E51" s="97">
        <v>49</v>
      </c>
      <c r="F51" s="97">
        <v>944.11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408.6</v>
      </c>
      <c r="E52" s="97">
        <v>6</v>
      </c>
      <c r="F52" s="97">
        <v>409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374.55</v>
      </c>
      <c r="E54" s="97">
        <v>5</v>
      </c>
      <c r="F54" s="97">
        <v>376.66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394</v>
      </c>
      <c r="D55" s="96">
        <v>178876</v>
      </c>
      <c r="E55" s="96">
        <v>259</v>
      </c>
      <c r="F55" s="96">
        <v>117583.4</v>
      </c>
      <c r="G55" s="96"/>
      <c r="H55" s="96"/>
      <c r="I55" s="96">
        <v>380</v>
      </c>
      <c r="J55" s="96">
        <v>172520</v>
      </c>
      <c r="K55" s="97">
        <v>14</v>
      </c>
      <c r="L55" s="96">
        <v>10896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1240</v>
      </c>
      <c r="D56" s="96">
        <f t="shared" si="0"/>
        <v>991699.14</v>
      </c>
      <c r="E56" s="96">
        <f t="shared" si="0"/>
        <v>831</v>
      </c>
      <c r="F56" s="96">
        <f t="shared" si="0"/>
        <v>596993.38</v>
      </c>
      <c r="G56" s="96">
        <f t="shared" si="0"/>
        <v>82</v>
      </c>
      <c r="H56" s="96">
        <f t="shared" si="0"/>
        <v>59730.39</v>
      </c>
      <c r="I56" s="96">
        <f t="shared" si="0"/>
        <v>483</v>
      </c>
      <c r="J56" s="96">
        <f t="shared" si="0"/>
        <v>263209.77</v>
      </c>
      <c r="K56" s="96">
        <f t="shared" si="0"/>
        <v>121</v>
      </c>
      <c r="L56" s="96">
        <f t="shared" si="0"/>
        <v>116020.8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&amp;LFD838109&amp;CФорма № 10, Підрозділ: Міжгірський районний суд Закарпатської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114</v>
      </c>
      <c r="F4" s="93">
        <f>SUM(F5:F25)</f>
        <v>107167.8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27</v>
      </c>
      <c r="F5" s="95">
        <v>19749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48043.56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26209.24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8058.5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4653.5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&amp;LFD838109&amp;CФорма № 10, Підрозділ: Міжгірський районний суд Закарпатської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2022-02-04T07:13:26Z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10_00302_4.2021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FD838109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