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<sst xmlns="http://schemas.openxmlformats.org/spreadsheetml/2006/main" count="130" uniqueCount="106">
  <si>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</si>
  <si>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</si>
  <si>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</si>
  <si>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</si>
  <si>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</si>
  <si>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</si>
  <si>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</si>
  <si>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</si>
  <si>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</si>
  <si>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</si>
  <si>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</si>
  <si>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</si>
  <si>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</si>
  <si>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</si>
  <si>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</si>
  <si>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</si>
  <si>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</si>
  <si>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</si>
  <si>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</si>
  <si>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</si>
  <si>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</si>
  <si>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</si>
  <si>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</si>
  <si>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</si>
  <si>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</si>
  <si>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</si>
  <si>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</si>
  <si>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</si>
  <si>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</si>
  <si>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</si>
  <si>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</si>
  <si>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</si>
  <si>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</si>
  <si>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</si>
  <si>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</si>
  <si>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</si>
  <si>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</si>
  <si>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</si>
  <si>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</si>
  <si>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</si>
  <si>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</si>
  <si>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</si>
  <si>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</si>
  <si>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</si>
  <si>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</si>
  <si>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</si>
  <si>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</si>
  <si>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</si>
  <si>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</si>
  <si>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</si>
  <si>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</si>
  <si>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</si>
  <si>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</si>
  <si>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</si>
  <si>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</si>
  <si>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</si>
  <si>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</si>
  <si>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</si>
  <si>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</si>
  <si>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</si>
  <si>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</si>
  <si>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</si>
  <si>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</si>
  <si>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</si>
  <si>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</si>
  <si>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</si>
  <si>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</si>
  <si>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</si>
  <si>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</si>
  <si>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</si>
  <si>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</si>
  <si>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</si>
  <si>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</si>
  <si>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</si>
  <si>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</si>
  <si>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</si>
  <si>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</si>
  <si>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</si>
  <si>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</si>
  <si>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</si>
  <si>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</si>
  <si>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</si>
  <si>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</si>
  <si>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</si>
  <si>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</si>
  <si>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</si>
  <si>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</si>
  <si>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</si>
  <si>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</si>
  <si>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</si>
  <si>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</si>
  <si>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</si>
  <si>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</si>
  <si>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</si>
  <si>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</si>
  <si>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</si>
  <si>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1 січня 2002 року</t>
  </si>
  <si>
    <t>2015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</si>
  <si>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</si>
  <si>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</si>
  <si>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</si>
  <si>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</si>
  <si>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(03146) 2-30-71</t>
  </si>
  <si>
    <t>inbox@mg.zk.court.gov.ua</t>
  </si>
  <si>
    <t>Гайдур А.Ю.</t>
  </si>
  <si>
    <t>Арендаш І.М.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</si>
</sst>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342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469</v>
      </c>
      <c r="B16" s="55">
        <v>2442042</v>
      </c>
      <c r="C16" s="55">
        <v>6</v>
      </c>
      <c r="D16" s="55">
        <v>112398</v>
      </c>
      <c r="E16" s="56"/>
      <c r="F16" s="55">
        <v>34</v>
      </c>
      <c r="G16" s="56">
        <v>28057</v>
      </c>
      <c r="H16" s="55"/>
      <c r="I16" s="55"/>
      <c r="J16" s="55">
        <v>62</v>
      </c>
      <c r="K16" s="55">
        <v>114</v>
      </c>
      <c r="L16" s="55">
        <v>58032</v>
      </c>
      <c r="M16" s="55">
        <v>112</v>
      </c>
      <c r="N16" s="55">
        <v>32785</v>
      </c>
      <c r="O16" s="55">
        <v>7</v>
      </c>
      <c r="P16" s="55">
        <v>4555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&amp;L5670BDCA&amp;CФорма № 4,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232562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110500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8754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28285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170167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21946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3410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&amp;L5670BDCA&amp;CФорма № 4,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H34" sqref="H3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8754</v>
      </c>
      <c r="E7" s="57">
        <f>SUM(E8:E20)</f>
        <v>28285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170167</v>
      </c>
      <c r="I7" s="57">
        <f t="shared" si="0"/>
        <v>21946</v>
      </c>
      <c r="J7" s="57">
        <f t="shared" si="0"/>
        <v>3410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/>
      <c r="E8" s="58">
        <v>2500</v>
      </c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>
        <v>8754</v>
      </c>
      <c r="E9" s="55">
        <v>8754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/>
      <c r="F11" s="55"/>
      <c r="G11" s="55"/>
      <c r="H11" s="55">
        <v>305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/>
      <c r="J12" s="55">
        <v>3410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/>
      <c r="F13" s="55"/>
      <c r="G13" s="55"/>
      <c r="H13" s="55">
        <v>2656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/>
      <c r="E14" s="55"/>
      <c r="F14" s="55"/>
      <c r="G14" s="55"/>
      <c r="H14" s="55">
        <v>5475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/>
      <c r="E15" s="55"/>
      <c r="F15" s="55"/>
      <c r="G15" s="55"/>
      <c r="H15" s="55">
        <v>141350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/>
      <c r="E17" s="55">
        <v>12930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/>
      <c r="E18" s="55">
        <v>4101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/>
      <c r="E20" s="55"/>
      <c r="F20" s="55"/>
      <c r="G20" s="55"/>
      <c r="H20" s="55">
        <v>20381</v>
      </c>
      <c r="I20" s="55">
        <v>21946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/>
      <c r="E21" s="55">
        <v>15430</v>
      </c>
      <c r="F21" s="55"/>
      <c r="G21" s="55"/>
      <c r="H21" s="55">
        <v>21819</v>
      </c>
      <c r="I21" s="55">
        <v>3171</v>
      </c>
      <c r="J21" s="55">
        <v>3410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/>
      <c r="E22" s="55"/>
      <c r="F22" s="55"/>
      <c r="G22" s="55"/>
      <c r="H22" s="55">
        <v>5000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/>
      <c r="E23" s="55">
        <v>8754</v>
      </c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>
        <v>8754</v>
      </c>
      <c r="E24" s="55">
        <v>4101</v>
      </c>
      <c r="F24" s="55"/>
      <c r="G24" s="55"/>
      <c r="H24" s="55">
        <v>143348</v>
      </c>
      <c r="I24" s="55">
        <v>18775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8754</v>
      </c>
      <c r="E27" s="57">
        <f aca="true" t="shared" si="1" ref="E27:K27">E24-E25-E26</f>
        <v>4101</v>
      </c>
      <c r="F27" s="57">
        <f t="shared" si="1"/>
        <v>0</v>
      </c>
      <c r="G27" s="57">
        <f t="shared" si="1"/>
        <v>0</v>
      </c>
      <c r="H27" s="57">
        <f t="shared" si="1"/>
        <v>143348</v>
      </c>
      <c r="I27" s="57">
        <f t="shared" si="1"/>
        <v>18775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104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105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102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102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103</v>
      </c>
      <c r="D39" s="140"/>
      <c r="E39" s="140"/>
      <c r="G39" s="141" t="s">
        <v>96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hyperlinks>
    <hyperlink ref="C39" r:id="rId1" display="inbox@mg.zk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&amp;L5670BDCA&amp;CФорма № 4,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99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100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&amp;L5670BDCA&amp;C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2015-12-10T14:28:33Z</cp:lastPrinted>
  <dcterms:created xsi:type="dcterms:W3CDTF">2015-09-09T11:49:35Z</dcterms:created>
  <dcterms:modified xsi:type="dcterms:W3CDTF">2016-01-14T13:01:01Z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4_00706_4.2015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5670BDCA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