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<sst xmlns="http://schemas.openxmlformats.org/spreadsheetml/2006/main" count="316" uniqueCount="254">
  <si>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</si>
  <si>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</si>
  <si>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</si>
  <si>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</si>
  <si>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</si>
  <si>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</si>
  <si>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</si>
  <si>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</si>
  <si>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</si>
  <si>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</si>
  <si>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</si>
  <si>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</si>
  <si>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</si>
  <si>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</si>
  <si>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</si>
  <si>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</si>
  <si>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</si>
  <si>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</si>
  <si>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</si>
  <si>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</si>
  <si>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</si>
  <si>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</si>
  <si>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</si>
  <si>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</si>
  <si>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</si>
  <si>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</si>
  <si>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</si>
  <si>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</si>
  <si>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</si>
  <si>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</si>
  <si>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</si>
  <si>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</si>
  <si>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</si>
  <si>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</si>
  <si>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</si>
  <si>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</si>
  <si>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</si>
  <si>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</si>
  <si>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</si>
  <si>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</si>
  <si>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</si>
  <si>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</si>
  <si>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</si>
  <si>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</si>
  <si>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</si>
  <si>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</si>
  <si>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</si>
  <si>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</si>
  <si>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</si>
  <si>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</si>
  <si>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</si>
  <si>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</si>
  <si>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</si>
  <si>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</si>
  <si>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</si>
  <si>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</si>
  <si>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</si>
  <si>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</si>
  <si>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</si>
  <si>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</si>
  <si>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</si>
  <si>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</si>
  <si>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</si>
  <si>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</si>
  <si>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</si>
  <si>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</si>
  <si>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</si>
  <si>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</si>
  <si>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</si>
  <si>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</si>
  <si>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</si>
  <si>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</si>
  <si>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</si>
  <si>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</si>
  <si>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</si>
  <si>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</si>
  <si>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</si>
  <si>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</si>
  <si>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</si>
  <si>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</si>
  <si>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</si>
  <si>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</si>
  <si>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</si>
  <si>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</si>
  <si>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</si>
  <si>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</si>
  <si>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</si>
  <si>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</si>
  <si>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</si>
  <si>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</si>
  <si>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</si>
  <si>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</si>
  <si>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</si>
  <si>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</si>
  <si>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</si>
  <si>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</si>
  <si>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</si>
  <si>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</si>
  <si>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</si>
  <si>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</si>
  <si>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</si>
  <si>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</si>
  <si>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</si>
  <si>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</si>
  <si>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</si>
  <si>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</si>
  <si>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</si>
  <si>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</si>
  <si>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</si>
  <si>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</si>
  <si>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</si>
  <si>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</si>
  <si>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</si>
  <si>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</si>
  <si>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</si>
  <si>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</si>
  <si>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</si>
  <si>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</si>
  <si>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</si>
  <si>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</si>
  <si>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</si>
  <si>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</si>
  <si>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</si>
  <si>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</si>
  <si>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</si>
  <si>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</si>
  <si>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</si>
  <si>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</si>
  <si>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</si>
  <si>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</si>
  <si>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</si>
  <si>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</si>
  <si>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</si>
  <si>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</si>
  <si>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</si>
  <si>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</si>
  <si>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</si>
  <si>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</si>
  <si>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</si>
  <si>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</si>
  <si>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</si>
  <si>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</si>
  <si>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</si>
  <si>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</si>
  <si>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</si>
  <si>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</si>
  <si>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</si>
  <si>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</si>
  <si>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</si>
  <si>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</si>
  <si>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</si>
  <si>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</si>
  <si>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</si>
  <si>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</si>
  <si>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</si>
  <si>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</si>
  <si>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</si>
  <si>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</si>
  <si>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</si>
  <si>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</si>
  <si>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</si>
  <si>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</si>
  <si>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</si>
  <si>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</si>
  <si>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</si>
  <si>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</si>
  <si>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</si>
  <si>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</si>
  <si>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</si>
  <si>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</si>
  <si>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</si>
  <si>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</si>
  <si>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</si>
  <si>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</si>
  <si>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</si>
  <si>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</si>
  <si>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</si>
  <si>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</si>
  <si>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</si>
  <si>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</si>
  <si>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</si>
  <si>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</si>
  <si>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</si>
  <si>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</si>
  <si>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</si>
  <si>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</si>
  <si>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</si>
  <si>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</si>
  <si>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</si>
  <si>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</si>
  <si>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</si>
  <si>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</si>
  <si>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</si>
  <si>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</si>
  <si>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</si>
  <si>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</si>
  <si>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</si>
  <si>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</si>
  <si>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</si>
  <si>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</si>
  <si>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</si>
  <si>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</si>
  <si>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</si>
  <si>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</si>
  <si>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</si>
  <si>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</si>
  <si>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</si>
  <si>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</si>
  <si>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</si>
  <si>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</si>
  <si>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</si>
  <si>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</si>
  <si>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</si>
  <si>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</si>
  <si>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</si>
  <si>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</si>
  <si>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</si>
  <si>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</si>
  <si>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</si>
  <si>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</si>
  <si>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</si>
  <si>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</si>
  <si>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</si>
  <si>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</si>
  <si>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</si>
  <si>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</si>
  <si>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</si>
  <si>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</si>
  <si>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</si>
  <si>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</si>
  <si>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</si>
  <si>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</si>
  <si>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</si>
  <si>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</si>
  <si>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</si>
  <si>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</si>
  <si>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</si>
  <si>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</si>
  <si>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</si>
  <si>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</si>
  <si>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</si>
  <si>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</si>
  <si>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</si>
  <si>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</si>
  <si>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А.Ю. Гайдур</t>
  </si>
  <si>
    <t>В.І. Когут</t>
  </si>
  <si>
    <t>(03146) 2-30-71</t>
  </si>
  <si>
    <t>inbox@mg.zk.court.gov.ua</t>
  </si>
  <si>
    <t>6 січня 2017 року</t>
  </si>
  <si>
    <t>2016 рік</t>
  </si>
  <si>
    <t>Міжгірський районний суд Закарпатської області</t>
  </si>
  <si>
    <t xml:space="preserve">Місцезнаходження: </t>
  </si>
  <si>
    <t>90000. Закарпатська область.смт. Міжгір`я</t>
  </si>
  <si>
    <t>вул. Шевченка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</si>
</sst>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62</v>
      </c>
      <c r="F10" s="157">
        <v>61</v>
      </c>
      <c r="G10" s="157">
        <v>60</v>
      </c>
      <c r="H10" s="157">
        <v>6</v>
      </c>
      <c r="I10" s="157"/>
      <c r="J10" s="157">
        <v>3</v>
      </c>
      <c r="K10" s="157">
        <v>51</v>
      </c>
      <c r="L10" s="157">
        <v>1</v>
      </c>
      <c r="M10" s="168">
        <v>2</v>
      </c>
      <c r="N10" s="163">
        <v>1</v>
      </c>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4</v>
      </c>
      <c r="F15" s="157">
        <v>4</v>
      </c>
      <c r="G15" s="157">
        <v>4</v>
      </c>
      <c r="H15" s="157">
        <v>1</v>
      </c>
      <c r="I15" s="157">
        <v>1</v>
      </c>
      <c r="J15" s="157">
        <v>2</v>
      </c>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4</v>
      </c>
      <c r="F21" s="157">
        <v>4</v>
      </c>
      <c r="G21" s="157">
        <v>4</v>
      </c>
      <c r="H21" s="157">
        <v>1</v>
      </c>
      <c r="I21" s="157">
        <v>1</v>
      </c>
      <c r="J21" s="157">
        <v>2</v>
      </c>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66</v>
      </c>
      <c r="F23" s="157">
        <f>F10+F12+F15+F22</f>
        <v>65</v>
      </c>
      <c r="G23" s="157">
        <f>G10+G12+G15+G22</f>
        <v>64</v>
      </c>
      <c r="H23" s="157">
        <f>H10+H15</f>
        <v>7</v>
      </c>
      <c r="I23" s="157">
        <f>I10+I15</f>
        <v>1</v>
      </c>
      <c r="J23" s="157">
        <f>J10+J12+J15</f>
        <v>5</v>
      </c>
      <c r="K23" s="157">
        <f>K10+K12+K15</f>
        <v>51</v>
      </c>
      <c r="L23" s="157">
        <f>L10+L12+L15+L22</f>
        <v>1</v>
      </c>
      <c r="M23" s="157">
        <f>M10+M12+M15+M22</f>
        <v>2</v>
      </c>
      <c r="N23" s="157">
        <f>N10</f>
        <v>1</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55</v>
      </c>
      <c r="G31" s="167">
        <v>51</v>
      </c>
      <c r="H31" s="167">
        <v>45</v>
      </c>
      <c r="I31" s="167">
        <v>42</v>
      </c>
      <c r="J31" s="167">
        <v>36</v>
      </c>
      <c r="K31" s="167"/>
      <c r="L31" s="167">
        <v>2</v>
      </c>
      <c r="M31" s="167"/>
      <c r="N31" s="167">
        <v>10</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&amp;L2256661B&amp;CФорма № 2-А, Підрозділ: Міжгірський районний суд Закарпатської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8</v>
      </c>
      <c r="E12" s="163">
        <v>6</v>
      </c>
      <c r="F12" s="163">
        <v>6</v>
      </c>
      <c r="G12" s="163">
        <v>4</v>
      </c>
      <c r="H12" s="163"/>
      <c r="I12" s="163"/>
      <c r="J12" s="163"/>
      <c r="K12" s="162">
        <v>2</v>
      </c>
      <c r="L12" s="163">
        <v>1</v>
      </c>
      <c r="M12" s="163">
        <v>1000</v>
      </c>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1</v>
      </c>
      <c r="E22" s="163"/>
      <c r="F22" s="163"/>
      <c r="G22" s="163"/>
      <c r="H22" s="163"/>
      <c r="I22" s="163"/>
      <c r="J22" s="163"/>
      <c r="K22" s="162">
        <v>1</v>
      </c>
      <c r="L22" s="163">
        <v>1</v>
      </c>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6</v>
      </c>
      <c r="E24" s="163">
        <v>5</v>
      </c>
      <c r="F24" s="163">
        <v>5</v>
      </c>
      <c r="G24" s="163">
        <v>3</v>
      </c>
      <c r="H24" s="163"/>
      <c r="I24" s="163"/>
      <c r="J24" s="163"/>
      <c r="K24" s="162">
        <v>1</v>
      </c>
      <c r="L24" s="163"/>
      <c r="M24" s="163">
        <v>1000</v>
      </c>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4</v>
      </c>
      <c r="E25" s="163">
        <v>3</v>
      </c>
      <c r="F25" s="163">
        <v>3</v>
      </c>
      <c r="G25" s="163">
        <v>1</v>
      </c>
      <c r="H25" s="163"/>
      <c r="I25" s="163"/>
      <c r="J25" s="163"/>
      <c r="K25" s="162">
        <v>1</v>
      </c>
      <c r="L25" s="163"/>
      <c r="M25" s="163">
        <v>1000</v>
      </c>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7</v>
      </c>
      <c r="E43" s="163">
        <v>5</v>
      </c>
      <c r="F43" s="163">
        <v>4</v>
      </c>
      <c r="G43" s="163">
        <v>3</v>
      </c>
      <c r="H43" s="163"/>
      <c r="I43" s="163"/>
      <c r="J43" s="163">
        <v>1</v>
      </c>
      <c r="K43" s="162">
        <v>3</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6</v>
      </c>
      <c r="E45" s="163">
        <v>4</v>
      </c>
      <c r="F45" s="163">
        <v>3</v>
      </c>
      <c r="G45" s="163">
        <v>2</v>
      </c>
      <c r="H45" s="163"/>
      <c r="I45" s="163"/>
      <c r="J45" s="163">
        <v>1</v>
      </c>
      <c r="K45" s="162">
        <v>3</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5</v>
      </c>
      <c r="E46" s="163">
        <v>4</v>
      </c>
      <c r="F46" s="163">
        <v>3</v>
      </c>
      <c r="G46" s="163">
        <v>2</v>
      </c>
      <c r="H46" s="163"/>
      <c r="I46" s="163"/>
      <c r="J46" s="163">
        <v>1</v>
      </c>
      <c r="K46" s="162">
        <v>2</v>
      </c>
      <c r="L46" s="163">
        <v>1</v>
      </c>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26</v>
      </c>
      <c r="E88" s="163">
        <v>24</v>
      </c>
      <c r="F88" s="163">
        <v>23</v>
      </c>
      <c r="G88" s="163">
        <v>21</v>
      </c>
      <c r="H88" s="163">
        <v>1</v>
      </c>
      <c r="I88" s="163"/>
      <c r="J88" s="163"/>
      <c r="K88" s="162">
        <v>5</v>
      </c>
      <c r="L88" s="163">
        <v>1</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24</v>
      </c>
      <c r="E90" s="163">
        <v>23</v>
      </c>
      <c r="F90" s="163">
        <v>22</v>
      </c>
      <c r="G90" s="163">
        <v>20</v>
      </c>
      <c r="H90" s="163">
        <v>1</v>
      </c>
      <c r="I90" s="163"/>
      <c r="J90" s="163"/>
      <c r="K90" s="162">
        <v>4</v>
      </c>
      <c r="L90" s="163">
        <v>1</v>
      </c>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24</v>
      </c>
      <c r="E94" s="163">
        <v>23</v>
      </c>
      <c r="F94" s="163">
        <v>22</v>
      </c>
      <c r="G94" s="163">
        <v>20</v>
      </c>
      <c r="H94" s="163">
        <v>1</v>
      </c>
      <c r="I94" s="163"/>
      <c r="J94" s="163"/>
      <c r="K94" s="162">
        <v>4</v>
      </c>
      <c r="L94" s="163">
        <v>1</v>
      </c>
      <c r="M94" s="163"/>
      <c r="N94" s="164"/>
      <c r="O94" s="163"/>
      <c r="P94" s="60"/>
    </row>
    <row r="95" spans="1:16" s="4" customFormat="1" ht="25.5" customHeight="1">
      <c r="A95" s="44">
        <v>88</v>
      </c>
      <c r="B95" s="114" t="s">
        <v>68</v>
      </c>
      <c r="C95" s="164"/>
      <c r="D95" s="163">
        <v>1</v>
      </c>
      <c r="E95" s="163">
        <v>1</v>
      </c>
      <c r="F95" s="163">
        <v>1</v>
      </c>
      <c r="G95" s="163">
        <v>1</v>
      </c>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1</v>
      </c>
      <c r="E99" s="163">
        <v>1</v>
      </c>
      <c r="F99" s="163">
        <v>1</v>
      </c>
      <c r="G99" s="163">
        <v>1</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7</v>
      </c>
      <c r="E103" s="163">
        <v>7</v>
      </c>
      <c r="F103" s="163">
        <v>7</v>
      </c>
      <c r="G103" s="163">
        <v>7</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7</v>
      </c>
      <c r="E108" s="163">
        <v>7</v>
      </c>
      <c r="F108" s="163">
        <v>7</v>
      </c>
      <c r="G108" s="163">
        <v>7</v>
      </c>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v>1</v>
      </c>
      <c r="G109" s="163">
        <v>1</v>
      </c>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v>1</v>
      </c>
      <c r="G112" s="163">
        <v>1</v>
      </c>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v>1</v>
      </c>
      <c r="E113" s="163">
        <v>1</v>
      </c>
      <c r="F113" s="163"/>
      <c r="G113" s="163"/>
      <c r="H113" s="163"/>
      <c r="I113" s="163"/>
      <c r="J113" s="163">
        <v>1</v>
      </c>
      <c r="K113" s="162"/>
      <c r="L113" s="163"/>
      <c r="M113" s="163">
        <v>7266</v>
      </c>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51</v>
      </c>
      <c r="E114" s="164">
        <f t="shared" si="0"/>
        <v>45</v>
      </c>
      <c r="F114" s="164">
        <f t="shared" si="0"/>
        <v>42</v>
      </c>
      <c r="G114" s="164">
        <f t="shared" si="0"/>
        <v>36</v>
      </c>
      <c r="H114" s="164">
        <f t="shared" si="0"/>
        <v>1</v>
      </c>
      <c r="I114" s="164">
        <f t="shared" si="0"/>
        <v>0</v>
      </c>
      <c r="J114" s="164">
        <f t="shared" si="0"/>
        <v>2</v>
      </c>
      <c r="K114" s="164">
        <f t="shared" si="0"/>
        <v>10</v>
      </c>
      <c r="L114" s="164">
        <f t="shared" si="0"/>
        <v>3</v>
      </c>
      <c r="M114" s="164">
        <f t="shared" si="0"/>
        <v>8266</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&amp;L2256661B&amp;CФорма № 2-А, Підрозділ: Міжгірський районний суд Закарпатської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&amp;L2256661B&amp;CФорма № 2-А, Підрозділ: Міжгірський районний суд Закарпатської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7</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34</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&amp;L2256661B&amp;CФорма № 2-А, Підрозділ: Міжгірський районний суд Закарпатської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99</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&amp;L2256661B&amp;C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2017-02-16T12:57:20Z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2-А_00302_4.2016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2256661B</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