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<sst xmlns="http://schemas.openxmlformats.org/spreadsheetml/2006/main" count="317" uniqueCount="255">
  <si>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</si>
  <si>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</si>
  <si>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</si>
  <si>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</si>
  <si>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</si>
  <si>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</si>
  <si>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</si>
  <si>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</si>
  <si>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</si>
  <si>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</si>
  <si>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</si>
  <si>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</si>
  <si>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</si>
  <si>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</si>
  <si>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</si>
  <si>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</si>
  <si>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</si>
  <si>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</si>
  <si>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</si>
  <si>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</si>
  <si>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</si>
  <si>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</si>
  <si>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</si>
  <si>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</si>
  <si>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</si>
  <si>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</si>
  <si>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</si>
  <si>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</si>
  <si>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</si>
  <si>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</si>
  <si>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</si>
  <si>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</si>
  <si>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</si>
  <si>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</si>
  <si>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</si>
  <si>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</si>
  <si>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</si>
  <si>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</si>
  <si>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</si>
  <si>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</si>
  <si>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</si>
  <si>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</si>
  <si>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</si>
  <si>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</si>
  <si>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</si>
  <si>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</si>
  <si>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</si>
  <si>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</si>
  <si>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</si>
  <si>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</si>
  <si>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</si>
  <si>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</si>
  <si>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</si>
  <si>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</si>
  <si>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</si>
  <si>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</si>
  <si>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</si>
  <si>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</si>
  <si>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</si>
  <si>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</si>
  <si>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</si>
  <si>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</si>
  <si>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</si>
  <si>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</si>
  <si>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</si>
  <si>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</si>
  <si>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</si>
  <si>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</si>
  <si>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</si>
  <si>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</si>
  <si>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</si>
  <si>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</si>
  <si>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</si>
  <si>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</si>
  <si>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</si>
  <si>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</si>
  <si>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</si>
  <si>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</si>
  <si>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</si>
  <si>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</si>
  <si>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</si>
  <si>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</si>
  <si>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</si>
  <si>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</si>
  <si>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</si>
  <si>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</si>
  <si>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</si>
  <si>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</si>
  <si>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</si>
  <si>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</si>
  <si>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</si>
  <si>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</si>
  <si>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</si>
  <si>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</si>
  <si>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</si>
  <si>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</si>
  <si>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</si>
  <si>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</si>
  <si>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</si>
  <si>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</si>
  <si>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</si>
  <si>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</si>
  <si>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</si>
  <si>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</si>
  <si>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</si>
  <si>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</si>
  <si>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</si>
  <si>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</si>
  <si>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</si>
  <si>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</si>
  <si>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</si>
  <si>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</si>
  <si>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</si>
  <si>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</si>
  <si>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</si>
  <si>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</si>
  <si>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</si>
  <si>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</si>
  <si>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</si>
  <si>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</si>
  <si>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</si>
  <si>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</si>
  <si>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</si>
  <si>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</si>
  <si>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</si>
  <si>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</si>
  <si>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</si>
  <si>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</si>
  <si>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</si>
  <si>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</si>
  <si>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</si>
  <si>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</si>
  <si>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</si>
  <si>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</si>
  <si>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</si>
  <si>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</si>
  <si>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</si>
  <si>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</si>
  <si>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</si>
  <si>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</si>
  <si>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</si>
  <si>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</si>
  <si>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</si>
  <si>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</si>
  <si>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</si>
  <si>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</si>
  <si>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</si>
  <si>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</si>
  <si>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</si>
  <si>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</si>
  <si>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</si>
  <si>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</si>
  <si>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</si>
  <si>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</si>
  <si>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</si>
  <si>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</si>
  <si>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</si>
  <si>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</si>
  <si>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</si>
  <si>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</si>
  <si>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</si>
  <si>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</si>
  <si>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</si>
  <si>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</si>
  <si>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</si>
  <si>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</si>
  <si>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</si>
  <si>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</si>
  <si>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</si>
  <si>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</si>
  <si>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</si>
  <si>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</si>
  <si>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</si>
  <si>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</si>
  <si>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</si>
  <si>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</si>
  <si>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</si>
  <si>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</si>
  <si>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</si>
  <si>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</si>
  <si>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</si>
  <si>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</si>
  <si>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</si>
  <si>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</si>
  <si>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</si>
  <si>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</si>
  <si>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</si>
  <si>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</si>
  <si>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</si>
  <si>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</si>
  <si>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</si>
  <si>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</si>
  <si>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</si>
  <si>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</si>
  <si>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</si>
  <si>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</si>
  <si>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</si>
  <si>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</si>
  <si>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</si>
  <si>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</si>
  <si>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</si>
  <si>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</si>
  <si>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</si>
  <si>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</si>
  <si>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</si>
  <si>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</si>
  <si>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</si>
  <si>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</si>
  <si>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</si>
  <si>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</si>
  <si>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</si>
  <si>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</si>
  <si>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</si>
  <si>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</si>
  <si>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</si>
  <si>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</si>
  <si>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</si>
  <si>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</si>
  <si>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</si>
  <si>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</si>
  <si>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</si>
  <si>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</si>
  <si>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</si>
  <si>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</si>
  <si>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</si>
  <si>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</si>
  <si>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</si>
  <si>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</si>
  <si>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</si>
  <si>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</si>
  <si>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</si>
  <si>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</si>
  <si>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</si>
  <si>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</si>
  <si>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</si>
  <si>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</si>
  <si>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</si>
  <si>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</si>
  <si>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</si>
  <si>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</si>
  <si>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</si>
  <si>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</si>
  <si>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</si>
  <si>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</si>
  <si>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</si>
  <si>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7 липня 2015 року</t>
  </si>
  <si>
    <t>перше півріччя 2015 року</t>
  </si>
  <si>
    <t>Міжгірський районний суд Закарпатської області</t>
  </si>
  <si>
    <t>90000. Закарпатська область</t>
  </si>
  <si>
    <t>смт. Міжгір`я</t>
  </si>
  <si>
    <t>вул. Шевченка. 99</t>
  </si>
  <si>
    <t>Цімбота В.І.</t>
  </si>
  <si>
    <t>Арендаш І.М.</t>
  </si>
  <si>
    <t xml:space="preserve"> (03146) 2-30-71</t>
  </si>
  <si>
    <t>inbox@mg.zk.court.gov.ua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</si>
</sst>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22"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37</v>
      </c>
      <c r="F10" s="113">
        <v>36</v>
      </c>
      <c r="G10" s="113">
        <v>31</v>
      </c>
      <c r="H10" s="113"/>
      <c r="I10" s="113"/>
      <c r="J10" s="113">
        <v>2</v>
      </c>
      <c r="K10" s="113">
        <v>29</v>
      </c>
      <c r="L10" s="113"/>
      <c r="M10" s="117">
        <v>6</v>
      </c>
      <c r="N10" s="98"/>
      <c r="O10" s="120">
        <f>E10-F10</f>
        <v>1</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2</v>
      </c>
      <c r="F15" s="113">
        <v>2</v>
      </c>
      <c r="G15" s="113">
        <v>2</v>
      </c>
      <c r="H15" s="113"/>
      <c r="I15" s="113"/>
      <c r="J15" s="113"/>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c r="I21" s="113"/>
      <c r="J21" s="113"/>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39</v>
      </c>
      <c r="F23" s="113">
        <f>F10+F12+F15+F22</f>
        <v>38</v>
      </c>
      <c r="G23" s="113">
        <f>G10+G12+G15+G22</f>
        <v>33</v>
      </c>
      <c r="H23" s="113">
        <f>H10+H15</f>
        <v>0</v>
      </c>
      <c r="I23" s="113">
        <f>I10+I15</f>
        <v>0</v>
      </c>
      <c r="J23" s="113">
        <f>J10+J12+J15</f>
        <v>2</v>
      </c>
      <c r="K23" s="113">
        <f>K10+K12+K15</f>
        <v>31</v>
      </c>
      <c r="L23" s="113">
        <f>L10+L12+L15+L22</f>
        <v>0</v>
      </c>
      <c r="M23" s="119">
        <f>M10+M12+M15+M22</f>
        <v>6</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35</v>
      </c>
      <c r="G31" s="121">
        <v>29</v>
      </c>
      <c r="H31" s="121">
        <v>31</v>
      </c>
      <c r="I31" s="121">
        <v>30</v>
      </c>
      <c r="J31" s="121">
        <v>27</v>
      </c>
      <c r="K31" s="121">
        <v>1</v>
      </c>
      <c r="L31" s="121"/>
      <c r="M31" s="121"/>
      <c r="N31" s="121">
        <v>4</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&amp;LD3FFC251&amp;CФорма № 2-А, Підрозділ: Міжгірський районний суд Закарпатської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4</v>
      </c>
      <c r="E43" s="98">
        <v>3</v>
      </c>
      <c r="F43" s="98">
        <v>2</v>
      </c>
      <c r="G43" s="98">
        <v>1</v>
      </c>
      <c r="H43" s="98"/>
      <c r="I43" s="98">
        <v>1</v>
      </c>
      <c r="J43" s="98"/>
      <c r="K43" s="116">
        <v>3</v>
      </c>
      <c r="L43" s="98">
        <v>2</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3</v>
      </c>
      <c r="E45" s="98">
        <v>2</v>
      </c>
      <c r="F45" s="98">
        <v>1</v>
      </c>
      <c r="G45" s="98">
        <v>1</v>
      </c>
      <c r="H45" s="98"/>
      <c r="I45" s="98">
        <v>1</v>
      </c>
      <c r="J45" s="98"/>
      <c r="K45" s="116">
        <v>3</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2</v>
      </c>
      <c r="E46" s="98"/>
      <c r="F46" s="98"/>
      <c r="G46" s="98"/>
      <c r="H46" s="98"/>
      <c r="I46" s="98"/>
      <c r="J46" s="98"/>
      <c r="K46" s="116">
        <v>3</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19</v>
      </c>
      <c r="E88" s="98">
        <v>21</v>
      </c>
      <c r="F88" s="98">
        <v>21</v>
      </c>
      <c r="G88" s="98">
        <v>19</v>
      </c>
      <c r="H88" s="98"/>
      <c r="I88" s="98"/>
      <c r="J88" s="98"/>
      <c r="K88" s="116">
        <v>1</v>
      </c>
      <c r="L88" s="98"/>
      <c r="M88" s="98">
        <v>10940</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19</v>
      </c>
      <c r="E90" s="98">
        <v>19</v>
      </c>
      <c r="F90" s="98">
        <v>19</v>
      </c>
      <c r="G90" s="98">
        <v>18</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18</v>
      </c>
      <c r="E94" s="98">
        <v>18</v>
      </c>
      <c r="F94" s="98">
        <v>18</v>
      </c>
      <c r="G94" s="98">
        <v>17</v>
      </c>
      <c r="H94" s="98"/>
      <c r="I94" s="98"/>
      <c r="J94" s="98"/>
      <c r="K94" s="116">
        <v>1</v>
      </c>
      <c r="L94" s="98"/>
      <c r="M94" s="98"/>
      <c r="N94" s="112"/>
      <c r="O94" s="98"/>
      <c r="P94" s="60"/>
    </row>
    <row r="95" spans="1:16" s="4" customFormat="1" ht="25.5" customHeight="1">
      <c r="A95" s="44">
        <v>88</v>
      </c>
      <c r="B95" s="129" t="s">
        <v>68</v>
      </c>
      <c r="C95" s="112">
        <v>2</v>
      </c>
      <c r="D95" s="98"/>
      <c r="E95" s="98">
        <v>2</v>
      </c>
      <c r="F95" s="98">
        <v>2</v>
      </c>
      <c r="G95" s="98">
        <v>1</v>
      </c>
      <c r="H95" s="98"/>
      <c r="I95" s="98"/>
      <c r="J95" s="98"/>
      <c r="K95" s="116"/>
      <c r="L95" s="98"/>
      <c r="M95" s="98">
        <v>10940</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c r="E97" s="98">
        <v>1</v>
      </c>
      <c r="F97" s="98">
        <v>1</v>
      </c>
      <c r="G97" s="98">
        <v>1</v>
      </c>
      <c r="H97" s="98"/>
      <c r="I97" s="98"/>
      <c r="J97" s="98"/>
      <c r="K97" s="116"/>
      <c r="L97" s="98"/>
      <c r="M97" s="98"/>
      <c r="N97" s="112"/>
      <c r="O97" s="98"/>
      <c r="P97" s="61"/>
    </row>
    <row r="98" spans="1:16" s="4" customFormat="1" ht="18.75" customHeight="1">
      <c r="A98" s="46">
        <v>91</v>
      </c>
      <c r="B98" s="130" t="s">
        <v>71</v>
      </c>
      <c r="C98" s="112">
        <v>1</v>
      </c>
      <c r="D98" s="98"/>
      <c r="E98" s="98">
        <v>1</v>
      </c>
      <c r="F98" s="98">
        <v>1</v>
      </c>
      <c r="G98" s="98"/>
      <c r="H98" s="98"/>
      <c r="I98" s="98"/>
      <c r="J98" s="98"/>
      <c r="K98" s="116"/>
      <c r="L98" s="98"/>
      <c r="M98" s="98">
        <v>10940</v>
      </c>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v>1</v>
      </c>
      <c r="D109" s="98">
        <v>3</v>
      </c>
      <c r="E109" s="98">
        <v>4</v>
      </c>
      <c r="F109" s="98">
        <v>4</v>
      </c>
      <c r="G109" s="98">
        <v>4</v>
      </c>
      <c r="H109" s="98"/>
      <c r="I109" s="98"/>
      <c r="J109" s="98"/>
      <c r="K109" s="116"/>
      <c r="L109" s="98"/>
      <c r="M109" s="98">
        <v>162000</v>
      </c>
      <c r="N109" s="112">
        <v>30610</v>
      </c>
      <c r="O109" s="98">
        <v>22000</v>
      </c>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3</v>
      </c>
      <c r="E112" s="98">
        <v>3</v>
      </c>
      <c r="F112" s="98">
        <v>3</v>
      </c>
      <c r="G112" s="98">
        <v>3</v>
      </c>
      <c r="H112" s="98"/>
      <c r="I112" s="98"/>
      <c r="J112" s="98"/>
      <c r="K112" s="116"/>
      <c r="L112" s="98"/>
      <c r="M112" s="98">
        <v>112000</v>
      </c>
      <c r="N112" s="112">
        <v>27610</v>
      </c>
      <c r="O112" s="98">
        <v>19000</v>
      </c>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29</v>
      </c>
      <c r="E114" s="112">
        <f t="shared" si="0"/>
        <v>31</v>
      </c>
      <c r="F114" s="112">
        <f t="shared" si="0"/>
        <v>30</v>
      </c>
      <c r="G114" s="112">
        <f t="shared" si="0"/>
        <v>27</v>
      </c>
      <c r="H114" s="112">
        <f t="shared" si="0"/>
        <v>0</v>
      </c>
      <c r="I114" s="112">
        <f t="shared" si="0"/>
        <v>1</v>
      </c>
      <c r="J114" s="112">
        <f t="shared" si="0"/>
        <v>0</v>
      </c>
      <c r="K114" s="112">
        <f t="shared" si="0"/>
        <v>4</v>
      </c>
      <c r="L114" s="112">
        <f t="shared" si="0"/>
        <v>2</v>
      </c>
      <c r="M114" s="112">
        <f t="shared" si="0"/>
        <v>172940</v>
      </c>
      <c r="N114" s="112">
        <f t="shared" si="0"/>
        <v>30610</v>
      </c>
      <c r="O114" s="112">
        <f t="shared" si="0"/>
        <v>22000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&amp;LD3FFC251&amp;CФорма № 2-А, Підрозділ: Міжгірський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&amp;LD3FFC251&amp;CФорма № 2-А, Підрозділ: Міжгірський районний суд Закарпатської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H45" sqref="H45"/>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2</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1</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v>1</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c r="L15" s="33"/>
      <c r="M15" s="23"/>
      <c r="N15" s="20"/>
      <c r="O15" s="20"/>
      <c r="P15" s="20"/>
    </row>
    <row r="16" spans="1:16" s="10" customFormat="1" ht="20.25" customHeight="1">
      <c r="A16" s="2">
        <v>12</v>
      </c>
      <c r="B16" s="303"/>
      <c r="C16" s="268" t="s">
        <v>130</v>
      </c>
      <c r="D16" s="269"/>
      <c r="E16" s="269"/>
      <c r="F16" s="269"/>
      <c r="G16" s="269"/>
      <c r="H16" s="269"/>
      <c r="I16" s="269"/>
      <c r="J16" s="270"/>
      <c r="K16" s="125"/>
      <c r="L16" s="33"/>
      <c r="M16" s="23"/>
      <c r="N16" s="20"/>
      <c r="O16" s="20"/>
      <c r="P16" s="20"/>
    </row>
    <row r="17" spans="1:16" s="10" customFormat="1" ht="22.5" customHeight="1">
      <c r="A17" s="2">
        <v>13</v>
      </c>
      <c r="B17" s="303"/>
      <c r="C17" s="304" t="s">
        <v>146</v>
      </c>
      <c r="D17" s="305"/>
      <c r="E17" s="305"/>
      <c r="F17" s="305"/>
      <c r="G17" s="305"/>
      <c r="H17" s="305"/>
      <c r="I17" s="305"/>
      <c r="J17" s="306"/>
      <c r="K17" s="125">
        <v>30</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v>1</v>
      </c>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v>1</v>
      </c>
      <c r="L21" s="34"/>
      <c r="M21" s="25"/>
      <c r="N21" s="20"/>
      <c r="O21" s="20"/>
      <c r="P21" s="20"/>
    </row>
    <row r="22" spans="1:16" s="10" customFormat="1" ht="21" customHeight="1">
      <c r="A22" s="2">
        <v>18</v>
      </c>
      <c r="B22" s="264" t="s">
        <v>84</v>
      </c>
      <c r="C22" s="265"/>
      <c r="D22" s="265"/>
      <c r="E22" s="265"/>
      <c r="F22" s="265"/>
      <c r="G22" s="265"/>
      <c r="H22" s="265"/>
      <c r="I22" s="265"/>
      <c r="J22" s="266"/>
      <c r="K22" s="113">
        <v>1</v>
      </c>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251</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252</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253</v>
      </c>
      <c r="F36" s="272"/>
      <c r="G36" s="272"/>
      <c r="H36" s="160"/>
      <c r="I36" s="159"/>
      <c r="J36" s="161"/>
      <c r="K36" s="160"/>
      <c r="L36" s="162"/>
      <c r="M36" s="163"/>
      <c r="N36" s="164"/>
    </row>
    <row r="37" spans="1:15" ht="15.75">
      <c r="A37" s="83"/>
      <c r="B37" s="159" t="s">
        <v>243</v>
      </c>
      <c r="C37" s="154"/>
      <c r="D37" s="154"/>
      <c r="E37" s="267" t="s">
        <v>253</v>
      </c>
      <c r="F37" s="267"/>
      <c r="G37" s="267"/>
      <c r="H37" s="154"/>
      <c r="I37" s="154"/>
      <c r="J37" s="161"/>
      <c r="K37" s="160"/>
      <c r="L37" s="163"/>
      <c r="M37" s="163"/>
      <c r="N37" s="163"/>
      <c r="O37" s="84"/>
    </row>
    <row r="38" spans="1:15" ht="15.75" customHeight="1">
      <c r="A38" s="83"/>
      <c r="B38" s="154" t="s">
        <v>244</v>
      </c>
      <c r="C38" s="154"/>
      <c r="D38" s="154"/>
      <c r="E38" s="360" t="s">
        <v>254</v>
      </c>
      <c r="F38" s="267"/>
      <c r="G38" s="267"/>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hyperlinks>
    <hyperlink ref="E38" r:id="rId1" display="inbox@mg.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&amp;LD3FFC251&amp;CФорма № 2-А, Підрозділ: Міжгірський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246</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247</v>
      </c>
      <c r="D24" s="323"/>
      <c r="E24" s="323"/>
      <c r="F24" s="323"/>
      <c r="G24" s="323"/>
      <c r="H24" s="323"/>
      <c r="I24" s="323"/>
      <c r="J24" s="324"/>
    </row>
    <row r="25" spans="1:10" ht="19.5" customHeight="1">
      <c r="A25" s="321" t="s">
        <v>182</v>
      </c>
      <c r="B25" s="322"/>
      <c r="C25" s="325" t="s">
        <v>248</v>
      </c>
      <c r="D25" s="325"/>
      <c r="E25" s="325"/>
      <c r="F25" s="325"/>
      <c r="G25" s="325"/>
      <c r="H25" s="325"/>
      <c r="I25" s="325"/>
      <c r="J25" s="326"/>
    </row>
    <row r="26" spans="1:10" ht="18.75" customHeight="1">
      <c r="A26" s="327" t="s">
        <v>249</v>
      </c>
      <c r="B26" s="328"/>
      <c r="C26" s="328"/>
      <c r="D26" s="328"/>
      <c r="E26" s="328"/>
      <c r="F26" s="328"/>
      <c r="G26" s="328"/>
      <c r="H26" s="328"/>
      <c r="I26" s="328"/>
      <c r="J26" s="329"/>
    </row>
    <row r="27" spans="1:10" ht="20.25" customHeight="1">
      <c r="A27" s="330" t="s">
        <v>250</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&amp;LD3FFC251&amp;C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2015-07-07T07:19:01Z</cp:lastPrinted>
  <dcterms:created xsi:type="dcterms:W3CDTF">1996-10-08T23:32:33Z</dcterms:created>
  <dcterms:modified xsi:type="dcterms:W3CDTF">2015-07-07T07:19:04Z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D3FFC251</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