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<sst xmlns="http://schemas.openxmlformats.org/spreadsheetml/2006/main" count="458" uniqueCount="397">
  <si>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</si>
  <si>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</si>
  <si>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</si>
  <si>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</si>
  <si>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</si>
  <si>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</si>
  <si>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</si>
  <si>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</si>
  <si>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</si>
  <si>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</si>
  <si>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</si>
  <si>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</si>
  <si>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</si>
  <si>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</si>
  <si>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</si>
  <si>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</si>
  <si>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</si>
  <si>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</si>
  <si>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</si>
  <si>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</si>
  <si>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</si>
  <si>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</si>
  <si>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</si>
  <si>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</si>
  <si>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</si>
  <si>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</si>
  <si>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</si>
  <si>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</si>
  <si>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</si>
  <si>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</si>
  <si>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</si>
  <si>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</si>
  <si>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</si>
  <si>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</si>
  <si>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</si>
  <si>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</si>
  <si>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</si>
  <si>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</si>
  <si>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</si>
  <si>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</si>
  <si>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</si>
  <si>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</si>
  <si>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</si>
  <si>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</si>
  <si>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</si>
  <si>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</si>
  <si>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</si>
  <si>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</si>
  <si>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</si>
  <si>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</si>
  <si>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</si>
  <si>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</si>
  <si>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</si>
  <si>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</si>
  <si>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</si>
  <si>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</si>
  <si>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</si>
  <si>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</si>
  <si>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</si>
  <si>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</si>
  <si>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</si>
  <si>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</si>
  <si>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</si>
  <si>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</si>
  <si>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</si>
  <si>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</si>
  <si>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</si>
  <si>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</si>
  <si>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</si>
  <si>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</si>
  <si>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</si>
  <si>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</si>
  <si>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</si>
  <si>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</si>
  <si>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</si>
  <si>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</si>
  <si>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</si>
  <si>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</si>
  <si>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</si>
  <si>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</si>
  <si>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</si>
  <si>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</si>
  <si>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</si>
  <si>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</si>
  <si>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</si>
  <si>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</si>
  <si>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</si>
  <si>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</si>
  <si>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</si>
  <si>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</si>
  <si>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</si>
  <si>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</si>
  <si>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</si>
  <si>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</si>
  <si>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</si>
  <si>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</si>
  <si>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</si>
  <si>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</si>
  <si>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</si>
  <si>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</si>
  <si>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</si>
  <si>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</si>
  <si>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</si>
  <si>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</si>
  <si>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</si>
  <si>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</si>
  <si>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</si>
  <si>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</si>
  <si>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</si>
  <si>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</si>
  <si>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</si>
  <si>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</si>
  <si>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</si>
  <si>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</si>
  <si>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</si>
  <si>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</si>
  <si>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</si>
  <si>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</si>
  <si>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</si>
  <si>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</si>
  <si>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</si>
  <si>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</si>
  <si>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</si>
  <si>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</si>
  <si>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</si>
  <si>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</si>
  <si>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</si>
  <si>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</si>
  <si>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</si>
  <si>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</si>
  <si>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</si>
  <si>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</si>
  <si>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</si>
  <si>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</si>
  <si>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</si>
  <si>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</si>
  <si>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</si>
  <si>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</si>
  <si>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</si>
  <si>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</si>
  <si>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</si>
  <si>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</si>
  <si>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</si>
  <si>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</si>
  <si>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</si>
  <si>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</si>
  <si>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</si>
  <si>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</si>
  <si>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</si>
  <si>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</si>
  <si>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</si>
  <si>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</si>
  <si>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</si>
  <si>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</si>
  <si>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</si>
  <si>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</si>
  <si>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</si>
  <si>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</si>
  <si>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</si>
  <si>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</si>
  <si>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</si>
  <si>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</si>
  <si>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</si>
  <si>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</si>
  <si>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</si>
  <si>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</si>
  <si>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</si>
  <si>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</si>
  <si>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</si>
  <si>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</si>
  <si>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</si>
  <si>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</si>
  <si>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</si>
  <si>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</si>
  <si>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</si>
  <si>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</si>
  <si>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</si>
  <si>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</si>
  <si>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</si>
  <si>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</si>
  <si>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</si>
  <si>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</si>
  <si>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</si>
  <si>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</si>
  <si>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</si>
  <si>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</si>
  <si>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</si>
  <si>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</si>
  <si>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</si>
  <si>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</si>
  <si>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</si>
  <si>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</si>
  <si>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</si>
  <si>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</si>
  <si>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</si>
  <si>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</si>
  <si>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</si>
  <si>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</si>
  <si>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</si>
  <si>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</si>
  <si>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</si>
  <si>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</si>
  <si>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</si>
  <si>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</si>
  <si>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</si>
  <si>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</si>
  <si>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</si>
  <si>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</si>
  <si>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</si>
  <si>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</si>
  <si>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</si>
  <si>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</si>
  <si>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</si>
  <si>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</si>
  <si>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</si>
  <si>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</si>
  <si>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</si>
  <si>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</si>
  <si>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</si>
  <si>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</si>
  <si>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</si>
  <si>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</si>
  <si>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</si>
  <si>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</si>
  <si>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</si>
  <si>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</si>
  <si>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</si>
  <si>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</si>
  <si>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</si>
  <si>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</si>
  <si>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</si>
  <si>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</si>
  <si>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</si>
  <si>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</si>
  <si>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</si>
  <si>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</si>
  <si>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</si>
  <si>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</si>
  <si>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</si>
  <si>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</si>
  <si>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</si>
  <si>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</si>
  <si>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</si>
  <si>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</si>
  <si>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</si>
  <si>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</si>
  <si>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</si>
  <si>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</si>
  <si>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</si>
  <si>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</si>
  <si>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</si>
  <si>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</si>
  <si>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</si>
  <si>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</si>
  <si>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</si>
  <si>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</si>
  <si>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</si>
  <si>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</si>
  <si>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</si>
  <si>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</si>
  <si>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</si>
  <si>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</si>
  <si>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</si>
  <si>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</si>
  <si>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</si>
  <si>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</si>
  <si>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</si>
  <si>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</si>
  <si>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</si>
  <si>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</si>
  <si>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</si>
  <si>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</si>
  <si>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</si>
  <si>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</si>
  <si>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</si>
  <si>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</si>
  <si>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</si>
  <si>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</si>
  <si>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</si>
  <si>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</si>
  <si>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</si>
  <si>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</si>
  <si>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</si>
  <si>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</si>
  <si>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</si>
  <si>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</si>
  <si>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</si>
  <si>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</si>
  <si>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</si>
  <si>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</si>
  <si>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</si>
  <si>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</si>
  <si>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</si>
  <si>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</si>
  <si>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</si>
  <si>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</si>
  <si>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</si>
  <si>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</si>
  <si>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</si>
  <si>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</si>
  <si>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</si>
  <si>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</si>
  <si>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</si>
  <si>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</si>
  <si>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</si>
  <si>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</si>
  <si>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</si>
  <si>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</si>
  <si>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</si>
  <si>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</si>
  <si>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</si>
  <si>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</si>
  <si>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</si>
  <si>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</si>
  <si>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</si>
  <si>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</si>
  <si>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</si>
  <si>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</si>
  <si>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</si>
  <si>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</si>
  <si>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</si>
  <si>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</si>
  <si>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</si>
  <si>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</si>
  <si>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</si>
  <si>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</si>
  <si>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</si>
  <si>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</si>
  <si>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</si>
  <si>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</si>
  <si>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</si>
  <si>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</si>
  <si>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</si>
  <si>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</si>
  <si>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</si>
  <si>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</si>
  <si>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</si>
  <si>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</si>
  <si>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</si>
  <si>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</si>
  <si>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</si>
  <si>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</si>
  <si>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</si>
  <si>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</si>
  <si>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</si>
  <si>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</si>
  <si>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</si>
  <si>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</si>
  <si>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</si>
  <si>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</si>
  <si>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</si>
  <si>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</si>
  <si>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</si>
  <si>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</si>
  <si>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</si>
  <si>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</si>
  <si>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</si>
  <si>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</si>
  <si>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</si>
  <si>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</si>
  <si>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</si>
  <si>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</si>
  <si>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</si>
  <si>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</si>
  <si>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</si>
  <si>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</si>
  <si>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</si>
  <si>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</si>
  <si>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</si>
  <si>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</si>
  <si>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</si>
  <si>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</si>
  <si>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</si>
  <si>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</si>
  <si>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</si>
  <si>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</si>
  <si>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</si>
  <si>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</si>
  <si>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</si>
  <si>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</si>
  <si>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</si>
  <si>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</si>
  <si>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</si>
  <si>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</si>
  <si>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</si>
  <si>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</si>
  <si>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</si>
  <si>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</si>
  <si>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Міжгірський районний суд Закарпатської області</t>
  </si>
  <si>
    <t>90000. Закарпатська область</t>
  </si>
  <si>
    <t>смт. Міжгір`я</t>
  </si>
  <si>
    <t>вул. Шевченка. 99</t>
  </si>
  <si>
    <t>Л.І. Іваницька</t>
  </si>
  <si>
    <t>8 січня 2016 року</t>
  </si>
  <si>
    <t>А.Ю.Гайдур</t>
  </si>
  <si>
    <t>inbox@mg.zk.court.gov.ua</t>
  </si>
  <si>
    <t>(03146) 2-30-71</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</si>
</sst>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5" fillId="0" borderId="15" xfId="83"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&amp;LC4261711&amp;C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D24" sqref="D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394</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392</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396</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408"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hyperlinks>
    <hyperlink ref="C24" r:id="rId1" display="inbox@mg.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149</v>
      </c>
      <c r="D6" s="152">
        <v>146</v>
      </c>
      <c r="E6" s="152">
        <v>145</v>
      </c>
      <c r="F6" s="151">
        <v>6</v>
      </c>
      <c r="G6" s="152">
        <v>4</v>
      </c>
    </row>
    <row r="7" spans="1:7" s="43" customFormat="1" ht="21" customHeight="1">
      <c r="A7" s="69">
        <v>2</v>
      </c>
      <c r="B7" s="70" t="s">
        <v>278</v>
      </c>
      <c r="C7" s="151">
        <f>'розділ 6 '!C28+'розділ 6 '!D28</f>
        <v>35</v>
      </c>
      <c r="D7" s="151">
        <f>'розділ 6 '!D28</f>
        <v>35</v>
      </c>
      <c r="E7" s="151">
        <f>'розділ 6 '!E28</f>
        <v>35</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151</v>
      </c>
      <c r="D9" s="151">
        <f>'розділ 5 '!E6</f>
        <v>151</v>
      </c>
      <c r="E9" s="151">
        <f>'розділ 5 '!F6</f>
        <v>151</v>
      </c>
      <c r="F9" s="151">
        <f>'розділ 5 '!I6</f>
        <v>0</v>
      </c>
      <c r="G9" s="151">
        <f>'розділ 5 '!J6</f>
        <v>0</v>
      </c>
    </row>
    <row r="10" spans="1:7" s="43" customFormat="1" ht="39.75" customHeight="1">
      <c r="A10" s="69">
        <v>5</v>
      </c>
      <c r="B10" s="70" t="s">
        <v>231</v>
      </c>
      <c r="C10" s="151">
        <f>'розділ 5 '!D39+'розділ 5 '!E39</f>
        <v>12</v>
      </c>
      <c r="D10" s="151">
        <f>'розділ 5 '!E39</f>
        <v>11</v>
      </c>
      <c r="E10" s="151">
        <f>'розділ 5 '!F39</f>
        <v>11</v>
      </c>
      <c r="F10" s="151">
        <f>'розділ 5 '!I39</f>
        <v>0</v>
      </c>
      <c r="G10" s="151">
        <f>'розділ 5 '!J39</f>
        <v>1</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351</v>
      </c>
      <c r="D14" s="120">
        <f>SUM(D6:D13)</f>
        <v>347</v>
      </c>
      <c r="E14" s="120">
        <f>SUM(E6:E13)</f>
        <v>346</v>
      </c>
      <c r="F14" s="120">
        <f>SUM(F6:F13)</f>
        <v>6</v>
      </c>
      <c r="G14" s="12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89</v>
      </c>
      <c r="F10" s="153">
        <v>89</v>
      </c>
      <c r="G10" s="153"/>
      <c r="H10" s="153">
        <v>87</v>
      </c>
      <c r="I10" s="153">
        <v>14</v>
      </c>
      <c r="J10" s="153">
        <v>2</v>
      </c>
      <c r="K10" s="153"/>
      <c r="L10" s="153"/>
      <c r="M10" s="153"/>
      <c r="N10" s="153">
        <v>73</v>
      </c>
      <c r="O10" s="153"/>
      <c r="P10" s="153"/>
      <c r="Q10" s="153"/>
      <c r="R10" s="153">
        <v>14</v>
      </c>
      <c r="S10" s="153"/>
      <c r="T10" s="153"/>
      <c r="U10" s="153">
        <v>74</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v>4</v>
      </c>
      <c r="F13" s="153">
        <v>4</v>
      </c>
      <c r="G13" s="153"/>
      <c r="H13" s="153">
        <v>4</v>
      </c>
      <c r="I13" s="153">
        <v>3</v>
      </c>
      <c r="J13" s="153"/>
      <c r="K13" s="153"/>
      <c r="L13" s="153"/>
      <c r="M13" s="153"/>
      <c r="N13" s="153">
        <v>1</v>
      </c>
      <c r="O13" s="153"/>
      <c r="P13" s="153"/>
      <c r="Q13" s="153"/>
      <c r="R13" s="153">
        <v>3</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31</v>
      </c>
      <c r="F25" s="153">
        <v>36</v>
      </c>
      <c r="G25" s="153"/>
      <c r="H25" s="153">
        <v>30</v>
      </c>
      <c r="I25" s="153">
        <v>22</v>
      </c>
      <c r="J25" s="153">
        <v>6</v>
      </c>
      <c r="K25" s="153">
        <v>1</v>
      </c>
      <c r="L25" s="153"/>
      <c r="M25" s="153">
        <v>1</v>
      </c>
      <c r="N25" s="153">
        <v>6</v>
      </c>
      <c r="O25" s="153"/>
      <c r="P25" s="153"/>
      <c r="Q25" s="153">
        <v>1</v>
      </c>
      <c r="R25" s="153">
        <v>26</v>
      </c>
      <c r="S25" s="153"/>
      <c r="T25" s="153"/>
      <c r="U25" s="153">
        <v>6</v>
      </c>
      <c r="V25" s="153"/>
      <c r="W25" s="153">
        <v>1</v>
      </c>
      <c r="X25" s="153"/>
      <c r="Y25" s="153">
        <v>1</v>
      </c>
      <c r="Z25" s="153"/>
      <c r="AA25" s="153">
        <v>2</v>
      </c>
      <c r="AB25" s="153">
        <v>2</v>
      </c>
      <c r="AC25" s="153"/>
    </row>
    <row r="26" spans="1:29" ht="16.5" customHeight="1">
      <c r="A26" s="86">
        <v>18</v>
      </c>
      <c r="B26" s="91" t="s">
        <v>77</v>
      </c>
      <c r="C26" s="167">
        <v>185</v>
      </c>
      <c r="D26" s="153"/>
      <c r="E26" s="153">
        <v>19</v>
      </c>
      <c r="F26" s="153">
        <v>23</v>
      </c>
      <c r="G26" s="153"/>
      <c r="H26" s="153">
        <v>18</v>
      </c>
      <c r="I26" s="153">
        <v>16</v>
      </c>
      <c r="J26" s="153">
        <v>5</v>
      </c>
      <c r="K26" s="153"/>
      <c r="L26" s="153"/>
      <c r="M26" s="153"/>
      <c r="N26" s="153">
        <v>1</v>
      </c>
      <c r="O26" s="153"/>
      <c r="P26" s="153"/>
      <c r="Q26" s="153">
        <v>1</v>
      </c>
      <c r="R26" s="153">
        <v>20</v>
      </c>
      <c r="S26" s="153"/>
      <c r="T26" s="153"/>
      <c r="U26" s="153">
        <v>1</v>
      </c>
      <c r="V26" s="153"/>
      <c r="W26" s="153">
        <v>1</v>
      </c>
      <c r="X26" s="153"/>
      <c r="Y26" s="153"/>
      <c r="Z26" s="153"/>
      <c r="AA26" s="153">
        <v>1</v>
      </c>
      <c r="AB26" s="153">
        <v>1</v>
      </c>
      <c r="AC26" s="153"/>
    </row>
    <row r="27" spans="1:29" ht="16.5" customHeight="1">
      <c r="A27" s="86">
        <v>19</v>
      </c>
      <c r="B27" s="91" t="s">
        <v>78</v>
      </c>
      <c r="C27" s="167">
        <v>186</v>
      </c>
      <c r="D27" s="153"/>
      <c r="E27" s="153">
        <v>1</v>
      </c>
      <c r="F27" s="153">
        <v>1</v>
      </c>
      <c r="G27" s="153"/>
      <c r="H27" s="153">
        <v>1</v>
      </c>
      <c r="I27" s="153">
        <v>1</v>
      </c>
      <c r="J27" s="153">
        <v>1</v>
      </c>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7</v>
      </c>
      <c r="F30" s="153">
        <v>7</v>
      </c>
      <c r="G30" s="153"/>
      <c r="H30" s="153">
        <v>7</v>
      </c>
      <c r="I30" s="153">
        <v>1</v>
      </c>
      <c r="J30" s="153"/>
      <c r="K30" s="153"/>
      <c r="L30" s="153"/>
      <c r="M30" s="153">
        <v>1</v>
      </c>
      <c r="N30" s="153">
        <v>5</v>
      </c>
      <c r="O30" s="153"/>
      <c r="P30" s="153"/>
      <c r="Q30" s="153"/>
      <c r="R30" s="153">
        <v>1</v>
      </c>
      <c r="S30" s="153"/>
      <c r="T30" s="153"/>
      <c r="U30" s="153">
        <v>5</v>
      </c>
      <c r="V30" s="153"/>
      <c r="W30" s="153"/>
      <c r="X30" s="153"/>
      <c r="Y30" s="153">
        <v>1</v>
      </c>
      <c r="Z30" s="153"/>
      <c r="AA30" s="153"/>
      <c r="AB30" s="153"/>
      <c r="AC30" s="153"/>
    </row>
    <row r="31" spans="1:29" ht="22.5" customHeight="1">
      <c r="A31" s="86">
        <v>23</v>
      </c>
      <c r="B31" s="91" t="s">
        <v>122</v>
      </c>
      <c r="C31" s="167">
        <v>191</v>
      </c>
      <c r="D31" s="153">
        <v>1</v>
      </c>
      <c r="E31" s="153">
        <v>3</v>
      </c>
      <c r="F31" s="153">
        <v>4</v>
      </c>
      <c r="G31" s="153"/>
      <c r="H31" s="153">
        <v>3</v>
      </c>
      <c r="I31" s="153">
        <v>3</v>
      </c>
      <c r="J31" s="153"/>
      <c r="K31" s="153"/>
      <c r="L31" s="153"/>
      <c r="M31" s="153"/>
      <c r="N31" s="153"/>
      <c r="O31" s="153"/>
      <c r="P31" s="153"/>
      <c r="Q31" s="153"/>
      <c r="R31" s="153">
        <v>3</v>
      </c>
      <c r="S31" s="153"/>
      <c r="T31" s="153"/>
      <c r="U31" s="153"/>
      <c r="V31" s="153"/>
      <c r="W31" s="153"/>
      <c r="X31" s="153"/>
      <c r="Y31" s="153"/>
      <c r="Z31" s="153"/>
      <c r="AA31" s="153">
        <v>1</v>
      </c>
      <c r="AB31" s="153">
        <v>1</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v>
      </c>
      <c r="F35" s="153">
        <v>2</v>
      </c>
      <c r="G35" s="153"/>
      <c r="H35" s="153">
        <v>2</v>
      </c>
      <c r="I35" s="153">
        <v>1</v>
      </c>
      <c r="J35" s="153"/>
      <c r="K35" s="153"/>
      <c r="L35" s="153"/>
      <c r="M35" s="153"/>
      <c r="N35" s="153">
        <v>1</v>
      </c>
      <c r="O35" s="153"/>
      <c r="P35" s="153"/>
      <c r="Q35" s="153"/>
      <c r="R35" s="153">
        <v>1</v>
      </c>
      <c r="S35" s="153"/>
      <c r="T35" s="153"/>
      <c r="U35" s="153">
        <v>1</v>
      </c>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4</v>
      </c>
      <c r="J36" s="153"/>
      <c r="K36" s="153">
        <v>4</v>
      </c>
      <c r="L36" s="153"/>
      <c r="M36" s="153"/>
      <c r="N36" s="153"/>
      <c r="O36" s="153"/>
      <c r="P36" s="153"/>
      <c r="Q36" s="153"/>
      <c r="R36" s="153">
        <v>4</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5</v>
      </c>
      <c r="G41" s="153"/>
      <c r="H41" s="153">
        <v>4</v>
      </c>
      <c r="I41" s="153">
        <v>2</v>
      </c>
      <c r="J41" s="153"/>
      <c r="K41" s="153"/>
      <c r="L41" s="153"/>
      <c r="M41" s="153"/>
      <c r="N41" s="153">
        <v>2</v>
      </c>
      <c r="O41" s="153"/>
      <c r="P41" s="153"/>
      <c r="Q41" s="153"/>
      <c r="R41" s="153">
        <v>3</v>
      </c>
      <c r="S41" s="153"/>
      <c r="T41" s="153"/>
      <c r="U41" s="153">
        <v>2</v>
      </c>
      <c r="V41" s="153"/>
      <c r="W41" s="153"/>
      <c r="X41" s="153"/>
      <c r="Y41" s="153"/>
      <c r="Z41" s="153"/>
      <c r="AA41" s="153"/>
      <c r="AB41" s="153"/>
      <c r="AC41" s="153"/>
    </row>
    <row r="42" spans="1:29" ht="21" customHeight="1">
      <c r="A42" s="86">
        <v>34</v>
      </c>
      <c r="B42" s="91" t="s">
        <v>113</v>
      </c>
      <c r="C42" s="167">
        <v>286</v>
      </c>
      <c r="D42" s="153">
        <v>1</v>
      </c>
      <c r="E42" s="153">
        <v>2</v>
      </c>
      <c r="F42" s="153">
        <v>3</v>
      </c>
      <c r="G42" s="153"/>
      <c r="H42" s="153">
        <v>3</v>
      </c>
      <c r="I42" s="153">
        <v>1</v>
      </c>
      <c r="J42" s="153"/>
      <c r="K42" s="153"/>
      <c r="L42" s="153"/>
      <c r="M42" s="153"/>
      <c r="N42" s="153">
        <v>2</v>
      </c>
      <c r="O42" s="153"/>
      <c r="P42" s="153"/>
      <c r="Q42" s="153"/>
      <c r="R42" s="153">
        <v>1</v>
      </c>
      <c r="S42" s="153"/>
      <c r="T42" s="153"/>
      <c r="U42" s="153">
        <v>2</v>
      </c>
      <c r="V42" s="153"/>
      <c r="W42" s="153"/>
      <c r="X42" s="153"/>
      <c r="Y42" s="153"/>
      <c r="Z42" s="153"/>
      <c r="AA42" s="153"/>
      <c r="AB42" s="153"/>
      <c r="AC42" s="153"/>
    </row>
    <row r="43" spans="1:29" ht="16.5" customHeight="1">
      <c r="A43" s="86">
        <v>35</v>
      </c>
      <c r="B43" s="91" t="s">
        <v>154</v>
      </c>
      <c r="C43" s="167">
        <v>289</v>
      </c>
      <c r="D43" s="153"/>
      <c r="E43" s="153">
        <v>1</v>
      </c>
      <c r="F43" s="153">
        <v>2</v>
      </c>
      <c r="G43" s="153"/>
      <c r="H43" s="153">
        <v>1</v>
      </c>
      <c r="I43" s="153">
        <v>1</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v>1</v>
      </c>
      <c r="E44" s="153">
        <v>7</v>
      </c>
      <c r="F44" s="153">
        <v>11</v>
      </c>
      <c r="G44" s="153"/>
      <c r="H44" s="153">
        <v>8</v>
      </c>
      <c r="I44" s="153">
        <v>5</v>
      </c>
      <c r="J44" s="153"/>
      <c r="K44" s="153">
        <v>2</v>
      </c>
      <c r="L44" s="153"/>
      <c r="M44" s="153"/>
      <c r="N44" s="153">
        <v>3</v>
      </c>
      <c r="O44" s="153"/>
      <c r="P44" s="153"/>
      <c r="Q44" s="153"/>
      <c r="R44" s="153">
        <v>7</v>
      </c>
      <c r="S44" s="153"/>
      <c r="T44" s="153"/>
      <c r="U44" s="153">
        <v>4</v>
      </c>
      <c r="V44" s="153"/>
      <c r="W44" s="153"/>
      <c r="X44" s="153"/>
      <c r="Y44" s="153"/>
      <c r="Z44" s="153"/>
      <c r="AA44" s="153"/>
      <c r="AB44" s="153"/>
      <c r="AC44" s="153"/>
    </row>
    <row r="45" spans="1:29" ht="16.5" customHeight="1">
      <c r="A45" s="86">
        <v>37</v>
      </c>
      <c r="B45" s="91" t="s">
        <v>114</v>
      </c>
      <c r="C45" s="166">
        <v>296</v>
      </c>
      <c r="D45" s="153">
        <v>1</v>
      </c>
      <c r="E45" s="153">
        <v>5</v>
      </c>
      <c r="F45" s="153">
        <v>9</v>
      </c>
      <c r="G45" s="153"/>
      <c r="H45" s="153">
        <v>6</v>
      </c>
      <c r="I45" s="153">
        <v>3</v>
      </c>
      <c r="J45" s="153"/>
      <c r="K45" s="153"/>
      <c r="L45" s="153"/>
      <c r="M45" s="153"/>
      <c r="N45" s="153">
        <v>3</v>
      </c>
      <c r="O45" s="153"/>
      <c r="P45" s="153"/>
      <c r="Q45" s="153"/>
      <c r="R45" s="153">
        <v>5</v>
      </c>
      <c r="S45" s="153"/>
      <c r="T45" s="153"/>
      <c r="U45" s="153">
        <v>4</v>
      </c>
      <c r="V45" s="153"/>
      <c r="W45" s="153"/>
      <c r="X45" s="153"/>
      <c r="Y45" s="153"/>
      <c r="Z45" s="153"/>
      <c r="AA45" s="153"/>
      <c r="AB45" s="153"/>
      <c r="AC45" s="153"/>
    </row>
    <row r="46" spans="1:29" ht="30.75" customHeight="1">
      <c r="A46" s="86">
        <v>38</v>
      </c>
      <c r="B46" s="90" t="s">
        <v>151</v>
      </c>
      <c r="C46" s="38" t="s">
        <v>219</v>
      </c>
      <c r="D46" s="153"/>
      <c r="E46" s="153">
        <v>3</v>
      </c>
      <c r="F46" s="153">
        <v>3</v>
      </c>
      <c r="G46" s="153"/>
      <c r="H46" s="153">
        <v>3</v>
      </c>
      <c r="I46" s="153">
        <v>1</v>
      </c>
      <c r="J46" s="153"/>
      <c r="K46" s="153">
        <v>1</v>
      </c>
      <c r="L46" s="153"/>
      <c r="M46" s="153"/>
      <c r="N46" s="153">
        <v>2</v>
      </c>
      <c r="O46" s="153"/>
      <c r="P46" s="153"/>
      <c r="Q46" s="153"/>
      <c r="R46" s="153">
        <v>1</v>
      </c>
      <c r="S46" s="153"/>
      <c r="T46" s="153"/>
      <c r="U46" s="153">
        <v>2</v>
      </c>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1</v>
      </c>
      <c r="J47" s="153"/>
      <c r="K47" s="153">
        <v>1</v>
      </c>
      <c r="L47" s="153"/>
      <c r="M47" s="153"/>
      <c r="N47" s="153">
        <v>2</v>
      </c>
      <c r="O47" s="153"/>
      <c r="P47" s="153"/>
      <c r="Q47" s="153"/>
      <c r="R47" s="153">
        <v>1</v>
      </c>
      <c r="S47" s="153"/>
      <c r="T47" s="153"/>
      <c r="U47" s="153">
        <v>2</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c r="J53" s="153"/>
      <c r="K53" s="153"/>
      <c r="L53" s="153"/>
      <c r="M53" s="153"/>
      <c r="N53" s="153">
        <v>1</v>
      </c>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c r="O56" s="153">
        <v>1</v>
      </c>
      <c r="P56" s="153"/>
      <c r="Q56" s="153"/>
      <c r="R56" s="153"/>
      <c r="S56" s="153"/>
      <c r="T56" s="153"/>
      <c r="U56" s="153"/>
      <c r="V56" s="153"/>
      <c r="W56" s="153"/>
      <c r="X56" s="153"/>
      <c r="Y56" s="153"/>
      <c r="Z56" s="153">
        <v>1</v>
      </c>
      <c r="AA56" s="153"/>
      <c r="AB56" s="153"/>
      <c r="AC56" s="153"/>
    </row>
    <row r="57" spans="1:29" ht="16.5" customHeight="1">
      <c r="A57" s="86">
        <v>49</v>
      </c>
      <c r="B57" s="96" t="s">
        <v>80</v>
      </c>
      <c r="C57" s="167">
        <v>364</v>
      </c>
      <c r="D57" s="153"/>
      <c r="E57" s="153">
        <v>1</v>
      </c>
      <c r="F57" s="153">
        <v>1</v>
      </c>
      <c r="G57" s="153"/>
      <c r="H57" s="153">
        <v>1</v>
      </c>
      <c r="I57" s="153"/>
      <c r="J57" s="153"/>
      <c r="K57" s="153"/>
      <c r="L57" s="153"/>
      <c r="M57" s="153"/>
      <c r="N57" s="153"/>
      <c r="O57" s="153">
        <v>1</v>
      </c>
      <c r="P57" s="153"/>
      <c r="Q57" s="153"/>
      <c r="R57" s="153"/>
      <c r="S57" s="153"/>
      <c r="T57" s="153"/>
      <c r="U57" s="153"/>
      <c r="V57" s="153"/>
      <c r="W57" s="153"/>
      <c r="X57" s="153"/>
      <c r="Y57" s="153"/>
      <c r="Z57" s="153">
        <v>1</v>
      </c>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146</v>
      </c>
      <c r="F66" s="121">
        <f t="shared" si="0"/>
        <v>157</v>
      </c>
      <c r="G66" s="121">
        <f t="shared" si="0"/>
        <v>0</v>
      </c>
      <c r="H66" s="121">
        <f t="shared" si="0"/>
        <v>145</v>
      </c>
      <c r="I66" s="121">
        <f t="shared" si="0"/>
        <v>54</v>
      </c>
      <c r="J66" s="121">
        <f t="shared" si="0"/>
        <v>8</v>
      </c>
      <c r="K66" s="121">
        <f t="shared" si="0"/>
        <v>9</v>
      </c>
      <c r="L66" s="121">
        <f t="shared" si="0"/>
        <v>0</v>
      </c>
      <c r="M66" s="121">
        <f t="shared" si="0"/>
        <v>1</v>
      </c>
      <c r="N66" s="121">
        <f t="shared" si="0"/>
        <v>88</v>
      </c>
      <c r="O66" s="121">
        <f t="shared" si="0"/>
        <v>1</v>
      </c>
      <c r="P66" s="121">
        <f t="shared" si="0"/>
        <v>0</v>
      </c>
      <c r="Q66" s="121">
        <f t="shared" si="0"/>
        <v>1</v>
      </c>
      <c r="R66" s="121">
        <f t="shared" si="0"/>
        <v>61</v>
      </c>
      <c r="S66" s="121">
        <f t="shared" si="0"/>
        <v>0</v>
      </c>
      <c r="T66" s="121">
        <f t="shared" si="0"/>
        <v>0</v>
      </c>
      <c r="U66" s="121">
        <f t="shared" si="0"/>
        <v>89</v>
      </c>
      <c r="V66" s="121">
        <f t="shared" si="0"/>
        <v>0</v>
      </c>
      <c r="W66" s="121">
        <f t="shared" si="0"/>
        <v>1</v>
      </c>
      <c r="X66" s="121">
        <f t="shared" si="0"/>
        <v>0</v>
      </c>
      <c r="Y66" s="121">
        <f t="shared" si="0"/>
        <v>1</v>
      </c>
      <c r="Z66" s="121">
        <f t="shared" si="0"/>
        <v>1</v>
      </c>
      <c r="AA66" s="121">
        <f t="shared" si="0"/>
        <v>4</v>
      </c>
      <c r="AB66" s="121">
        <f t="shared" si="0"/>
        <v>4</v>
      </c>
      <c r="AC66" s="121">
        <f>AC9+AC10+AC15+AC18+AC20+AC25+AC32+AC35+AC36+AC40+AC41+AC44+AC46+AC51+AC53+AC55+AC56+AC62+AC63+AC64+AC65</f>
        <v>0</v>
      </c>
    </row>
    <row r="67" spans="1:29" ht="15.75" customHeight="1">
      <c r="A67" s="86">
        <v>59</v>
      </c>
      <c r="B67" s="164" t="s">
        <v>344</v>
      </c>
      <c r="C67" s="87"/>
      <c r="D67" s="87">
        <v>3</v>
      </c>
      <c r="E67" s="87">
        <v>139</v>
      </c>
      <c r="F67" s="87">
        <v>150</v>
      </c>
      <c r="G67" s="87"/>
      <c r="H67" s="87">
        <v>138</v>
      </c>
      <c r="I67" s="87">
        <v>54</v>
      </c>
      <c r="J67" s="87">
        <v>8</v>
      </c>
      <c r="K67" s="87">
        <v>9</v>
      </c>
      <c r="L67" s="87"/>
      <c r="M67" s="87"/>
      <c r="N67" s="87">
        <v>83</v>
      </c>
      <c r="O67" s="87">
        <v>1</v>
      </c>
      <c r="P67" s="87"/>
      <c r="Q67" s="87"/>
      <c r="R67" s="87">
        <v>61</v>
      </c>
      <c r="S67" s="87"/>
      <c r="T67" s="87"/>
      <c r="U67" s="87">
        <v>84</v>
      </c>
      <c r="V67" s="87"/>
      <c r="W67" s="87"/>
      <c r="X67" s="87"/>
      <c r="Y67" s="87"/>
      <c r="Z67" s="87">
        <v>1</v>
      </c>
      <c r="AA67" s="165">
        <v>4</v>
      </c>
      <c r="AB67" s="87">
        <v>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6</v>
      </c>
      <c r="F70" s="87">
        <v>6</v>
      </c>
      <c r="G70" s="87"/>
      <c r="H70" s="87">
        <v>6</v>
      </c>
      <c r="I70" s="87"/>
      <c r="J70" s="87"/>
      <c r="K70" s="87"/>
      <c r="L70" s="87"/>
      <c r="M70" s="87">
        <v>1</v>
      </c>
      <c r="N70" s="87">
        <v>5</v>
      </c>
      <c r="O70" s="87"/>
      <c r="P70" s="87"/>
      <c r="Q70" s="87"/>
      <c r="R70" s="87"/>
      <c r="S70" s="87"/>
      <c r="T70" s="87"/>
      <c r="U70" s="87">
        <v>5</v>
      </c>
      <c r="V70" s="87"/>
      <c r="W70" s="87"/>
      <c r="X70" s="87"/>
      <c r="Y70" s="87">
        <v>1</v>
      </c>
      <c r="Z70" s="87"/>
      <c r="AA70" s="87"/>
      <c r="AB70" s="87"/>
      <c r="AC70" s="87"/>
    </row>
    <row r="71" spans="1:29" ht="15" customHeight="1">
      <c r="A71" s="86">
        <v>63</v>
      </c>
      <c r="B71" s="164" t="s">
        <v>345</v>
      </c>
      <c r="C71" s="87"/>
      <c r="D71" s="87"/>
      <c r="E71" s="87">
        <v>86</v>
      </c>
      <c r="F71" s="87">
        <v>89</v>
      </c>
      <c r="G71" s="87"/>
      <c r="H71" s="87">
        <v>86</v>
      </c>
      <c r="I71" s="87">
        <v>13</v>
      </c>
      <c r="J71" s="87">
        <v>2</v>
      </c>
      <c r="K71" s="87"/>
      <c r="L71" s="87"/>
      <c r="M71" s="87"/>
      <c r="N71" s="87">
        <v>73</v>
      </c>
      <c r="O71" s="87"/>
      <c r="P71" s="87"/>
      <c r="Q71" s="87"/>
      <c r="R71" s="87">
        <v>16</v>
      </c>
      <c r="S71" s="87"/>
      <c r="T71" s="87"/>
      <c r="U71" s="87">
        <v>73</v>
      </c>
      <c r="V71" s="87"/>
      <c r="W71" s="87"/>
      <c r="X71" s="87"/>
      <c r="Y71" s="87"/>
      <c r="Z71" s="87"/>
      <c r="AA71" s="87"/>
      <c r="AB71" s="87"/>
      <c r="AC71" s="87"/>
    </row>
    <row r="72" spans="1:29" ht="15.75" customHeight="1">
      <c r="A72" s="86">
        <v>64</v>
      </c>
      <c r="B72" s="164" t="s">
        <v>81</v>
      </c>
      <c r="C72" s="87"/>
      <c r="D72" s="87">
        <v>1</v>
      </c>
      <c r="E72" s="87">
        <v>6</v>
      </c>
      <c r="F72" s="87">
        <v>12</v>
      </c>
      <c r="G72" s="87"/>
      <c r="H72" s="87">
        <v>7</v>
      </c>
      <c r="I72" s="87">
        <v>4</v>
      </c>
      <c r="J72" s="87"/>
      <c r="K72" s="87"/>
      <c r="L72" s="87"/>
      <c r="M72" s="87"/>
      <c r="N72" s="87">
        <v>2</v>
      </c>
      <c r="O72" s="87"/>
      <c r="P72" s="87"/>
      <c r="Q72" s="87">
        <v>1</v>
      </c>
      <c r="R72" s="153">
        <v>8</v>
      </c>
      <c r="S72" s="153"/>
      <c r="T72" s="153"/>
      <c r="U72" s="153">
        <v>3</v>
      </c>
      <c r="V72" s="153"/>
      <c r="W72" s="153">
        <v>1</v>
      </c>
      <c r="X72" s="87"/>
      <c r="Y72" s="87"/>
      <c r="Z72" s="87"/>
      <c r="AA72" s="87"/>
      <c r="AB72" s="87"/>
      <c r="AC72" s="87"/>
    </row>
    <row r="73" spans="1:29" ht="20.25" customHeight="1">
      <c r="A73" s="86">
        <v>65</v>
      </c>
      <c r="B73" s="164" t="s">
        <v>201</v>
      </c>
      <c r="C73" s="87"/>
      <c r="D73" s="87"/>
      <c r="E73" s="87">
        <v>29</v>
      </c>
      <c r="F73" s="87">
        <v>29</v>
      </c>
      <c r="G73" s="87"/>
      <c r="H73" s="87">
        <v>28</v>
      </c>
      <c r="I73" s="87">
        <v>16</v>
      </c>
      <c r="J73" s="87">
        <v>2</v>
      </c>
      <c r="K73" s="87">
        <v>1</v>
      </c>
      <c r="L73" s="87"/>
      <c r="M73" s="87">
        <v>1</v>
      </c>
      <c r="N73" s="87">
        <v>11</v>
      </c>
      <c r="O73" s="87"/>
      <c r="P73" s="87"/>
      <c r="Q73" s="87"/>
      <c r="R73" s="153">
        <v>16</v>
      </c>
      <c r="S73" s="153"/>
      <c r="T73" s="153"/>
      <c r="U73" s="153">
        <v>11</v>
      </c>
      <c r="V73" s="153"/>
      <c r="W73" s="153"/>
      <c r="X73" s="87"/>
      <c r="Y73" s="87">
        <v>1</v>
      </c>
      <c r="Z73" s="87"/>
      <c r="AA73" s="87">
        <v>1</v>
      </c>
      <c r="AB73" s="87">
        <v>1</v>
      </c>
      <c r="AC73" s="87"/>
    </row>
    <row r="74" spans="1:29" ht="16.5" customHeight="1">
      <c r="A74" s="86">
        <v>66</v>
      </c>
      <c r="B74" s="164" t="s">
        <v>346</v>
      </c>
      <c r="C74" s="87"/>
      <c r="D74" s="87"/>
      <c r="E74" s="87">
        <v>16</v>
      </c>
      <c r="F74" s="87">
        <v>16</v>
      </c>
      <c r="G74" s="87"/>
      <c r="H74" s="87">
        <v>16</v>
      </c>
      <c r="I74" s="87">
        <v>16</v>
      </c>
      <c r="J74" s="87">
        <v>8</v>
      </c>
      <c r="K74" s="87">
        <v>8</v>
      </c>
      <c r="L74" s="87"/>
      <c r="M74" s="87"/>
      <c r="N74" s="87"/>
      <c r="O74" s="87"/>
      <c r="P74" s="87"/>
      <c r="Q74" s="87"/>
      <c r="R74" s="87">
        <v>16</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99</v>
      </c>
    </row>
    <row r="4" spans="1:4" ht="20.25" customHeight="1">
      <c r="A4" s="101">
        <v>2</v>
      </c>
      <c r="B4" s="275" t="s">
        <v>71</v>
      </c>
      <c r="C4" s="102" t="s">
        <v>205</v>
      </c>
      <c r="D4" s="122">
        <v>16</v>
      </c>
    </row>
    <row r="5" spans="1:4" ht="20.25" customHeight="1">
      <c r="A5" s="101">
        <v>3</v>
      </c>
      <c r="B5" s="276"/>
      <c r="C5" s="102" t="s">
        <v>206</v>
      </c>
      <c r="D5" s="122"/>
    </row>
    <row r="6" spans="1:4" ht="20.25" customHeight="1">
      <c r="A6" s="101">
        <v>4</v>
      </c>
      <c r="B6" s="276"/>
      <c r="C6" s="102" t="s">
        <v>204</v>
      </c>
      <c r="D6" s="122">
        <v>81</v>
      </c>
    </row>
    <row r="7" spans="1:4" ht="20.25" customHeight="1">
      <c r="A7" s="101">
        <v>5</v>
      </c>
      <c r="B7" s="276"/>
      <c r="C7" s="102" t="s">
        <v>207</v>
      </c>
      <c r="D7" s="122">
        <v>1</v>
      </c>
    </row>
    <row r="8" spans="1:4" ht="19.5" customHeight="1">
      <c r="A8" s="101">
        <v>6</v>
      </c>
      <c r="B8" s="276"/>
      <c r="C8" s="102" t="s">
        <v>234</v>
      </c>
      <c r="D8" s="122">
        <v>1</v>
      </c>
    </row>
    <row r="9" spans="1:11" ht="17.25" customHeight="1">
      <c r="A9" s="101">
        <v>7</v>
      </c>
      <c r="B9" s="264" t="s">
        <v>235</v>
      </c>
      <c r="C9" s="265"/>
      <c r="D9" s="122"/>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1</v>
      </c>
      <c r="H22" s="21"/>
      <c r="I22" s="21"/>
      <c r="J22" s="21"/>
      <c r="K22" s="22"/>
    </row>
    <row r="23" spans="1:11" ht="18" customHeight="1">
      <c r="A23" s="101">
        <v>21</v>
      </c>
      <c r="B23" s="266" t="s">
        <v>290</v>
      </c>
      <c r="C23" s="267"/>
      <c r="D23" s="122">
        <v>609</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145</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11692</v>
      </c>
      <c r="H27" s="23"/>
      <c r="I27" s="23"/>
      <c r="J27" s="23"/>
      <c r="K27" s="22"/>
    </row>
    <row r="28" spans="1:11" ht="14.25" customHeight="1">
      <c r="A28" s="101">
        <v>26</v>
      </c>
      <c r="B28" s="263" t="s">
        <v>157</v>
      </c>
      <c r="C28" s="263"/>
      <c r="D28" s="122">
        <v>5376</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3</v>
      </c>
      <c r="H31" s="24"/>
      <c r="I31" s="24"/>
    </row>
    <row r="32" spans="1:9" ht="16.5" customHeight="1">
      <c r="A32" s="101">
        <v>30</v>
      </c>
      <c r="B32" s="264" t="s">
        <v>343</v>
      </c>
      <c r="C32" s="265"/>
      <c r="D32" s="122">
        <v>1</v>
      </c>
      <c r="H32" s="24"/>
      <c r="I32" s="24"/>
    </row>
    <row r="33" spans="1:9" ht="16.5" customHeight="1">
      <c r="A33" s="101">
        <v>31</v>
      </c>
      <c r="B33" s="264" t="s">
        <v>243</v>
      </c>
      <c r="C33" s="265"/>
      <c r="D33" s="122">
        <v>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18</v>
      </c>
      <c r="C6" s="154">
        <v>23290</v>
      </c>
      <c r="D6" s="154"/>
      <c r="E6" s="154"/>
      <c r="F6" s="154">
        <v>13</v>
      </c>
      <c r="G6" s="154">
        <v>1</v>
      </c>
      <c r="H6" s="154"/>
      <c r="I6" s="154"/>
      <c r="J6" s="154"/>
      <c r="K6" s="154"/>
      <c r="L6" s="154"/>
      <c r="M6" s="154">
        <v>1</v>
      </c>
      <c r="N6" s="154"/>
      <c r="O6" s="154"/>
      <c r="P6" s="154">
        <v>28</v>
      </c>
      <c r="Q6" s="154">
        <v>25</v>
      </c>
      <c r="R6" s="154">
        <v>2</v>
      </c>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10</v>
      </c>
      <c r="H7" s="123">
        <v>8</v>
      </c>
      <c r="I7" s="123">
        <v>1</v>
      </c>
      <c r="J7" s="123">
        <v>17</v>
      </c>
      <c r="K7" s="123"/>
      <c r="L7" s="123">
        <v>17</v>
      </c>
      <c r="M7" s="123">
        <v>1</v>
      </c>
      <c r="N7" s="123"/>
      <c r="O7" s="123">
        <v>5300</v>
      </c>
      <c r="P7" s="123">
        <v>5300</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5</v>
      </c>
      <c r="H14" s="123">
        <v>10</v>
      </c>
      <c r="I14" s="123">
        <v>1</v>
      </c>
      <c r="J14" s="123">
        <v>14</v>
      </c>
      <c r="K14" s="123"/>
      <c r="L14" s="123"/>
      <c r="M14" s="123">
        <v>15</v>
      </c>
      <c r="N14" s="123">
        <v>7</v>
      </c>
      <c r="O14" s="123">
        <v>270350</v>
      </c>
      <c r="P14" s="123">
        <v>74224</v>
      </c>
    </row>
    <row r="15" spans="1:16" ht="24.75" customHeight="1">
      <c r="A15" s="60">
        <v>9</v>
      </c>
      <c r="B15" s="305" t="s">
        <v>240</v>
      </c>
      <c r="C15" s="306"/>
      <c r="D15" s="307"/>
      <c r="E15" s="303" t="s">
        <v>242</v>
      </c>
      <c r="F15" s="304"/>
      <c r="G15" s="123">
        <v>2</v>
      </c>
      <c r="H15" s="123"/>
      <c r="I15" s="123"/>
      <c r="J15" s="123">
        <v>2</v>
      </c>
      <c r="K15" s="123"/>
      <c r="L15" s="123">
        <v>1</v>
      </c>
      <c r="M15" s="123">
        <v>1</v>
      </c>
      <c r="N15" s="123"/>
      <c r="O15" s="123">
        <v>5475</v>
      </c>
      <c r="P15" s="123">
        <v>5475</v>
      </c>
    </row>
    <row r="16" spans="1:16" ht="30.75" customHeight="1">
      <c r="A16" s="60">
        <v>10</v>
      </c>
      <c r="B16" s="305" t="s">
        <v>171</v>
      </c>
      <c r="C16" s="306"/>
      <c r="D16" s="307"/>
      <c r="E16" s="303" t="s">
        <v>183</v>
      </c>
      <c r="F16" s="304"/>
      <c r="G16" s="123">
        <v>5</v>
      </c>
      <c r="H16" s="123">
        <v>1</v>
      </c>
      <c r="I16" s="123">
        <v>1</v>
      </c>
      <c r="J16" s="123">
        <v>5</v>
      </c>
      <c r="K16" s="123"/>
      <c r="L16" s="123">
        <v>6</v>
      </c>
      <c r="M16" s="123"/>
      <c r="N16" s="123"/>
      <c r="O16" s="123"/>
      <c r="P16" s="123"/>
    </row>
    <row r="17" spans="1:16" ht="17.25" customHeight="1">
      <c r="A17" s="60">
        <v>11</v>
      </c>
      <c r="B17" s="298" t="s">
        <v>102</v>
      </c>
      <c r="C17" s="298"/>
      <c r="D17" s="298"/>
      <c r="E17" s="299"/>
      <c r="F17" s="299"/>
      <c r="G17" s="123">
        <v>1</v>
      </c>
      <c r="H17" s="123">
        <v>2</v>
      </c>
      <c r="I17" s="123">
        <v>1</v>
      </c>
      <c r="J17" s="123">
        <v>2</v>
      </c>
      <c r="K17" s="123">
        <v>2</v>
      </c>
      <c r="L17" s="123"/>
      <c r="M17" s="123">
        <v>1</v>
      </c>
      <c r="N17" s="123">
        <v>1</v>
      </c>
      <c r="O17" s="123">
        <v>8754</v>
      </c>
      <c r="P17" s="123"/>
    </row>
    <row r="18" spans="1:16" ht="21" customHeight="1">
      <c r="A18" s="60">
        <v>12</v>
      </c>
      <c r="B18" s="298" t="s">
        <v>241</v>
      </c>
      <c r="C18" s="298"/>
      <c r="D18" s="298"/>
      <c r="E18" s="299"/>
      <c r="F18" s="299"/>
      <c r="G18" s="124">
        <f>G7+G14+G15+G16+G17</f>
        <v>23</v>
      </c>
      <c r="H18" s="124">
        <f aca="true" t="shared" si="0" ref="H18:P18">H7+H14+H15+H16+H17</f>
        <v>21</v>
      </c>
      <c r="I18" s="124">
        <f t="shared" si="0"/>
        <v>4</v>
      </c>
      <c r="J18" s="124">
        <f t="shared" si="0"/>
        <v>40</v>
      </c>
      <c r="K18" s="124">
        <f t="shared" si="0"/>
        <v>2</v>
      </c>
      <c r="L18" s="124">
        <f t="shared" si="0"/>
        <v>24</v>
      </c>
      <c r="M18" s="124">
        <f t="shared" si="0"/>
        <v>18</v>
      </c>
      <c r="N18" s="124">
        <f t="shared" si="0"/>
        <v>8</v>
      </c>
      <c r="O18" s="124">
        <f t="shared" si="0"/>
        <v>289879</v>
      </c>
      <c r="P18" s="124">
        <f t="shared" si="0"/>
        <v>84999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c r="E6" s="103">
        <v>151</v>
      </c>
      <c r="F6" s="103">
        <v>151</v>
      </c>
      <c r="G6" s="103"/>
      <c r="H6" s="103">
        <v>139</v>
      </c>
      <c r="I6" s="103"/>
      <c r="J6" s="103"/>
      <c r="K6" s="35"/>
    </row>
    <row r="7" spans="1:12" s="1" customFormat="1" ht="14.25" customHeight="1">
      <c r="A7" s="109">
        <v>2</v>
      </c>
      <c r="B7" s="353" t="s">
        <v>10</v>
      </c>
      <c r="C7" s="57" t="s">
        <v>288</v>
      </c>
      <c r="D7" s="114"/>
      <c r="E7" s="114">
        <v>1</v>
      </c>
      <c r="F7" s="114">
        <v>1</v>
      </c>
      <c r="G7" s="114"/>
      <c r="H7" s="114">
        <v>1</v>
      </c>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v>1</v>
      </c>
      <c r="F9" s="114">
        <v>1</v>
      </c>
      <c r="G9" s="114"/>
      <c r="H9" s="114">
        <v>1</v>
      </c>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c r="E20" s="103">
        <v>10</v>
      </c>
      <c r="F20" s="103">
        <v>10</v>
      </c>
      <c r="G20" s="103"/>
      <c r="H20" s="103">
        <v>9</v>
      </c>
      <c r="I20" s="103"/>
      <c r="J20" s="103"/>
      <c r="K20" s="35"/>
      <c r="L20" s="7"/>
    </row>
    <row r="21" spans="1:12" s="1" customFormat="1" ht="14.25" customHeight="1">
      <c r="A21" s="109">
        <v>16</v>
      </c>
      <c r="B21" s="350" t="s">
        <v>71</v>
      </c>
      <c r="C21" s="80" t="s">
        <v>17</v>
      </c>
      <c r="D21" s="114"/>
      <c r="E21" s="114">
        <v>3</v>
      </c>
      <c r="F21" s="114">
        <v>3</v>
      </c>
      <c r="G21" s="114"/>
      <c r="H21" s="114">
        <v>3</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c r="E23" s="114">
        <v>4</v>
      </c>
      <c r="F23" s="114">
        <v>4</v>
      </c>
      <c r="G23" s="114"/>
      <c r="H23" s="114">
        <v>3</v>
      </c>
      <c r="I23" s="114"/>
      <c r="J23" s="114"/>
      <c r="K23" s="35"/>
      <c r="L23" s="7"/>
    </row>
    <row r="24" spans="1:12" s="1" customFormat="1" ht="14.25" customHeight="1">
      <c r="A24" s="109">
        <v>19</v>
      </c>
      <c r="B24" s="351"/>
      <c r="C24" s="80" t="s">
        <v>20</v>
      </c>
      <c r="D24" s="114"/>
      <c r="E24" s="114">
        <v>3</v>
      </c>
      <c r="F24" s="114">
        <v>3</v>
      </c>
      <c r="G24" s="114"/>
      <c r="H24" s="114">
        <v>3</v>
      </c>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c r="F30" s="114"/>
      <c r="G30" s="114"/>
      <c r="H30" s="114"/>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c r="F32" s="114"/>
      <c r="G32" s="114"/>
      <c r="H32" s="114"/>
      <c r="I32" s="114"/>
      <c r="J32" s="114"/>
      <c r="K32" s="35"/>
      <c r="L32" s="7"/>
    </row>
    <row r="33" spans="1:12" s="1" customFormat="1" ht="14.25" customHeight="1">
      <c r="A33" s="109">
        <v>28</v>
      </c>
      <c r="B33" s="346" t="s">
        <v>36</v>
      </c>
      <c r="C33" s="347"/>
      <c r="D33" s="114"/>
      <c r="E33" s="114">
        <v>23</v>
      </c>
      <c r="F33" s="114">
        <v>23</v>
      </c>
      <c r="G33" s="114"/>
      <c r="H33" s="114">
        <v>19</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100</v>
      </c>
      <c r="F35" s="114">
        <v>100</v>
      </c>
      <c r="G35" s="114"/>
      <c r="H35" s="114">
        <v>97</v>
      </c>
      <c r="I35" s="114"/>
      <c r="J35" s="114"/>
      <c r="K35" s="35"/>
      <c r="L35" s="7"/>
    </row>
    <row r="36" spans="1:12" s="1" customFormat="1" ht="14.25" customHeight="1">
      <c r="A36" s="109">
        <v>31</v>
      </c>
      <c r="B36" s="346" t="s">
        <v>23</v>
      </c>
      <c r="C36" s="347"/>
      <c r="D36" s="114"/>
      <c r="E36" s="114">
        <v>5</v>
      </c>
      <c r="F36" s="114">
        <v>5</v>
      </c>
      <c r="G36" s="114"/>
      <c r="H36" s="114">
        <v>1</v>
      </c>
      <c r="I36" s="114"/>
      <c r="J36" s="114"/>
      <c r="K36" s="35"/>
      <c r="L36" s="7"/>
    </row>
    <row r="37" spans="1:12" s="1" customFormat="1" ht="14.25" customHeight="1">
      <c r="A37" s="109">
        <v>32</v>
      </c>
      <c r="B37" s="346" t="s">
        <v>24</v>
      </c>
      <c r="C37" s="347"/>
      <c r="D37" s="114"/>
      <c r="E37" s="114"/>
      <c r="F37" s="114"/>
      <c r="G37" s="114"/>
      <c r="H37" s="114"/>
      <c r="I37" s="114"/>
      <c r="J37" s="114"/>
      <c r="K37" s="35"/>
      <c r="L37" s="7"/>
    </row>
    <row r="38" spans="1:12" s="1" customFormat="1" ht="14.25" customHeight="1">
      <c r="A38" s="109">
        <v>33</v>
      </c>
      <c r="B38" s="360" t="s">
        <v>58</v>
      </c>
      <c r="C38" s="361"/>
      <c r="D38" s="114"/>
      <c r="E38" s="114">
        <v>11</v>
      </c>
      <c r="F38" s="114">
        <v>11</v>
      </c>
      <c r="G38" s="114"/>
      <c r="H38" s="114">
        <v>11</v>
      </c>
      <c r="I38" s="114"/>
      <c r="J38" s="114"/>
      <c r="K38" s="35"/>
      <c r="L38" s="7"/>
    </row>
    <row r="39" spans="1:12" s="1" customFormat="1" ht="24" customHeight="1">
      <c r="A39" s="109">
        <v>34</v>
      </c>
      <c r="B39" s="356" t="s">
        <v>298</v>
      </c>
      <c r="C39" s="357"/>
      <c r="D39" s="103">
        <v>1</v>
      </c>
      <c r="E39" s="103">
        <v>11</v>
      </c>
      <c r="F39" s="103">
        <v>11</v>
      </c>
      <c r="G39" s="103"/>
      <c r="H39" s="103">
        <v>6</v>
      </c>
      <c r="I39" s="103"/>
      <c r="J39" s="103">
        <v>1</v>
      </c>
      <c r="K39" s="35"/>
      <c r="L39" s="7"/>
    </row>
    <row r="40" spans="1:12" s="1" customFormat="1" ht="14.25" customHeight="1">
      <c r="A40" s="109">
        <v>35</v>
      </c>
      <c r="B40" s="362" t="s">
        <v>9</v>
      </c>
      <c r="C40" s="363"/>
      <c r="D40" s="114"/>
      <c r="E40" s="114">
        <v>3</v>
      </c>
      <c r="F40" s="114">
        <v>3</v>
      </c>
      <c r="G40" s="114"/>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8</v>
      </c>
      <c r="F42" s="114">
        <v>8</v>
      </c>
      <c r="G42" s="114"/>
      <c r="H42" s="114">
        <v>5</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4</v>
      </c>
      <c r="F49" s="103">
        <v>4</v>
      </c>
      <c r="G49" s="103"/>
      <c r="H49" s="103">
        <v>3</v>
      </c>
      <c r="I49" s="103"/>
      <c r="J49" s="103"/>
      <c r="K49" s="5"/>
    </row>
    <row r="50" spans="1:11" ht="15" customHeight="1">
      <c r="A50" s="109">
        <v>45</v>
      </c>
      <c r="B50" s="366" t="s">
        <v>299</v>
      </c>
      <c r="C50" s="367"/>
      <c r="D50" s="125">
        <f>D6+D39+D49</f>
        <v>1</v>
      </c>
      <c r="E50" s="125">
        <f aca="true" t="shared" si="0" ref="E50:J50">E6+E39+E49</f>
        <v>166</v>
      </c>
      <c r="F50" s="125">
        <f t="shared" si="0"/>
        <v>166</v>
      </c>
      <c r="G50" s="125">
        <f t="shared" si="0"/>
        <v>0</v>
      </c>
      <c r="H50" s="125">
        <f t="shared" si="0"/>
        <v>148</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25</v>
      </c>
      <c r="E15" s="126">
        <v>25</v>
      </c>
      <c r="F15" s="126"/>
      <c r="G15" s="126">
        <v>25</v>
      </c>
      <c r="H15" s="126"/>
      <c r="I15" s="179"/>
      <c r="J15" s="10"/>
      <c r="K15" s="10"/>
    </row>
    <row r="16" spans="1:11" s="8" customFormat="1" ht="24.75" customHeight="1">
      <c r="A16" s="111">
        <v>11</v>
      </c>
      <c r="B16" s="78" t="s">
        <v>48</v>
      </c>
      <c r="C16" s="126"/>
      <c r="D16" s="126">
        <v>2</v>
      </c>
      <c r="E16" s="126">
        <v>2</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c r="G27" s="126">
        <v>2</v>
      </c>
      <c r="H27" s="126"/>
      <c r="I27" s="10"/>
      <c r="J27" s="10"/>
      <c r="K27" s="10"/>
    </row>
    <row r="28" spans="1:11" s="8" customFormat="1" ht="18.75" customHeight="1">
      <c r="A28" s="111">
        <v>23</v>
      </c>
      <c r="B28" s="112" t="s">
        <v>229</v>
      </c>
      <c r="C28" s="127">
        <f aca="true" t="shared" si="0" ref="C28:H28">SUM(C6:C27)</f>
        <v>0</v>
      </c>
      <c r="D28" s="127">
        <f t="shared" si="0"/>
        <v>35</v>
      </c>
      <c r="E28" s="127">
        <f t="shared" si="0"/>
        <v>35</v>
      </c>
      <c r="F28" s="127">
        <f t="shared" si="0"/>
        <v>0</v>
      </c>
      <c r="G28" s="127">
        <f t="shared" si="0"/>
        <v>32</v>
      </c>
      <c r="H28" s="127">
        <f t="shared" si="0"/>
        <v>0</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&amp;LC4261711&amp;CФорма № 1-1, Підрозділ: Міжгірський районний суд Закарпатської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2015-12-10T14:21:22Z</cp:lastPrinted>
  <dcterms:created xsi:type="dcterms:W3CDTF">2015-09-09T11:45:10Z</dcterms:created>
  <dcterms:modified xsi:type="dcterms:W3CDTF">2016-01-14T13:17:30Z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1-1_00302_4.2015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C4261711</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